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anuele.tibelli\Desktop\Consip\Iniziative\CONVENZIONI\EE\Aggiornamento prezzi\EE16\FISSO\"/>
    </mc:Choice>
  </mc:AlternateContent>
  <bookViews>
    <workbookView xWindow="480" yWindow="312" windowWidth="10320" windowHeight="6192" tabRatio="854"/>
  </bookViews>
  <sheets>
    <sheet name="SOMMARIO" sheetId="2" r:id="rId1"/>
    <sheet name="OPZIONE VERDE" sheetId="3" r:id="rId2"/>
    <sheet name="BASI D'ASTA e PERDITE DI RETE" sheetId="5" r:id="rId3"/>
    <sheet name="DELIVERY e PRODOTTO FISSO" sheetId="6" r:id="rId4"/>
    <sheet name="FASCE ORARIE" sheetId="8" r:id="rId5"/>
    <sheet name="Lotto 1" sheetId="18" r:id="rId6"/>
    <sheet name="Lotto 2" sheetId="19" r:id="rId7"/>
    <sheet name="Lotto 3" sheetId="20" r:id="rId8"/>
    <sheet name="Lotto 4" sheetId="17" r:id="rId9"/>
    <sheet name="Lotto 5" sheetId="12" r:id="rId10"/>
    <sheet name="Lotto 6" sheetId="21" r:id="rId11"/>
    <sheet name="Lotto 7" sheetId="14" r:id="rId12"/>
    <sheet name="Lotto 8" sheetId="15" r:id="rId13"/>
    <sheet name="Lotto 9" sheetId="16" r:id="rId14"/>
    <sheet name="Lotto10" sheetId="13" r:id="rId15"/>
    <sheet name="Lotto 11" sheetId="22" r:id="rId16"/>
    <sheet name="Lotto 12" sheetId="23" r:id="rId17"/>
    <sheet name="Lotto13" sheetId="9" r:id="rId18"/>
    <sheet name="Lotto 14" sheetId="24" r:id="rId19"/>
    <sheet name="Lotto 15" sheetId="25" r:id="rId20"/>
    <sheet name="Lotto16" sheetId="10" r:id="rId21"/>
    <sheet name="Lotto17" sheetId="11" r:id="rId22"/>
  </sheets>
  <calcPr calcId="152511"/>
</workbook>
</file>

<file path=xl/calcChain.xml><?xml version="1.0" encoding="utf-8"?>
<calcChain xmlns="http://schemas.openxmlformats.org/spreadsheetml/2006/main">
  <c r="I34" i="19" l="1"/>
  <c r="I34" i="20"/>
  <c r="I34" i="17"/>
  <c r="I34" i="12"/>
  <c r="I34" i="21"/>
  <c r="I34" i="14"/>
  <c r="I34" i="15"/>
  <c r="I34" i="16"/>
  <c r="I34" i="13"/>
  <c r="I34" i="22"/>
  <c r="I34" i="23"/>
  <c r="I34" i="9"/>
  <c r="I34" i="24"/>
  <c r="I34" i="25"/>
  <c r="I34" i="10"/>
  <c r="I34" i="11"/>
  <c r="I34" i="18"/>
  <c r="I33" i="19"/>
  <c r="I33" i="20"/>
  <c r="I33" i="17"/>
  <c r="I33" i="12"/>
  <c r="I33" i="21"/>
  <c r="I33" i="14"/>
  <c r="I33" i="15"/>
  <c r="I33" i="16"/>
  <c r="I33" i="13"/>
  <c r="I33" i="22"/>
  <c r="I33" i="23"/>
  <c r="I33" i="9"/>
  <c r="I33" i="24"/>
  <c r="I33" i="25"/>
  <c r="I33" i="10"/>
  <c r="I33" i="11"/>
  <c r="I33" i="18"/>
  <c r="I32" i="19"/>
  <c r="I32" i="20"/>
  <c r="I32" i="17"/>
  <c r="I32" i="12"/>
  <c r="I32" i="21"/>
  <c r="I32" i="14"/>
  <c r="I32" i="15"/>
  <c r="I32" i="16"/>
  <c r="I32" i="13"/>
  <c r="I32" i="22"/>
  <c r="I32" i="23"/>
  <c r="I32" i="9"/>
  <c r="I32" i="24"/>
  <c r="I32" i="25"/>
  <c r="I32" i="10"/>
  <c r="I32" i="11"/>
  <c r="I32" i="18"/>
  <c r="I31" i="19"/>
  <c r="I31" i="20"/>
  <c r="I31" i="17"/>
  <c r="I31" i="12"/>
  <c r="I31" i="21"/>
  <c r="I31" i="14"/>
  <c r="I31" i="15"/>
  <c r="I31" i="16"/>
  <c r="I31" i="13"/>
  <c r="I31" i="22"/>
  <c r="I31" i="23"/>
  <c r="I31" i="9"/>
  <c r="I31" i="24"/>
  <c r="I31" i="25"/>
  <c r="I31" i="10"/>
  <c r="I31" i="11"/>
  <c r="I31" i="18"/>
  <c r="I22" i="19"/>
  <c r="I22" i="20"/>
  <c r="I22" i="17"/>
  <c r="I22" i="12"/>
  <c r="I22" i="21"/>
  <c r="I22" i="14"/>
  <c r="I22" i="15"/>
  <c r="I22" i="16"/>
  <c r="I22" i="13"/>
  <c r="I22" i="22"/>
  <c r="I22" i="23"/>
  <c r="I22" i="9"/>
  <c r="I22" i="24"/>
  <c r="I22" i="25"/>
  <c r="I22" i="10"/>
  <c r="I22" i="11"/>
  <c r="I22" i="18"/>
  <c r="I21" i="19"/>
  <c r="I21" i="20"/>
  <c r="I21" i="17"/>
  <c r="I21" i="12"/>
  <c r="I21" i="21"/>
  <c r="I21" i="14"/>
  <c r="I21" i="15"/>
  <c r="I21" i="16"/>
  <c r="I21" i="13"/>
  <c r="I21" i="22"/>
  <c r="I21" i="23"/>
  <c r="I21" i="9"/>
  <c r="I21" i="24"/>
  <c r="I21" i="25"/>
  <c r="I21" i="10"/>
  <c r="I21" i="11"/>
  <c r="I21" i="18"/>
  <c r="I20" i="19"/>
  <c r="I20" i="20"/>
  <c r="I20" i="17"/>
  <c r="I20" i="12"/>
  <c r="I20" i="21"/>
  <c r="I20" i="14"/>
  <c r="I20" i="15"/>
  <c r="I20" i="16"/>
  <c r="I20" i="13"/>
  <c r="I20" i="22"/>
  <c r="I20" i="23"/>
  <c r="I20" i="9"/>
  <c r="I20" i="24"/>
  <c r="I20" i="25"/>
  <c r="I20" i="10"/>
  <c r="I20" i="11"/>
  <c r="I20" i="18"/>
  <c r="I19" i="19"/>
  <c r="I19" i="20"/>
  <c r="I19" i="17"/>
  <c r="I19" i="12"/>
  <c r="I19" i="21"/>
  <c r="I19" i="14"/>
  <c r="I19" i="15"/>
  <c r="I19" i="16"/>
  <c r="I19" i="13"/>
  <c r="I19" i="22"/>
  <c r="I19" i="23"/>
  <c r="I19" i="9"/>
  <c r="I19" i="24"/>
  <c r="I19" i="25"/>
  <c r="I19" i="10"/>
  <c r="I19" i="11"/>
  <c r="I19" i="18"/>
  <c r="H34" i="19" l="1"/>
  <c r="H34" i="20"/>
  <c r="H34" i="17"/>
  <c r="H34" i="12"/>
  <c r="H34" i="21"/>
  <c r="H34" i="14"/>
  <c r="H34" i="15"/>
  <c r="H34" i="16"/>
  <c r="H34" i="13"/>
  <c r="H34" i="22"/>
  <c r="H34" i="23"/>
  <c r="H34" i="9"/>
  <c r="H34" i="24"/>
  <c r="H34" i="25"/>
  <c r="H34" i="10"/>
  <c r="H34" i="11"/>
  <c r="H34" i="18"/>
  <c r="H33" i="19"/>
  <c r="H33" i="20"/>
  <c r="H33" i="17"/>
  <c r="H33" i="12"/>
  <c r="H33" i="21"/>
  <c r="H33" i="14"/>
  <c r="H33" i="15"/>
  <c r="H33" i="16"/>
  <c r="H33" i="13"/>
  <c r="H33" i="22"/>
  <c r="H33" i="23"/>
  <c r="H33" i="9"/>
  <c r="H33" i="24"/>
  <c r="H33" i="25"/>
  <c r="H33" i="10"/>
  <c r="H33" i="11"/>
  <c r="H33" i="18"/>
  <c r="H32" i="19"/>
  <c r="H32" i="20"/>
  <c r="H32" i="17"/>
  <c r="H32" i="12"/>
  <c r="H32" i="21"/>
  <c r="H32" i="14"/>
  <c r="H32" i="15"/>
  <c r="H32" i="16"/>
  <c r="H32" i="13"/>
  <c r="H32" i="22"/>
  <c r="H32" i="23"/>
  <c r="H32" i="9"/>
  <c r="H32" i="24"/>
  <c r="H32" i="25"/>
  <c r="H32" i="10"/>
  <c r="H32" i="11"/>
  <c r="H32" i="18"/>
  <c r="H31" i="19"/>
  <c r="H31" i="20"/>
  <c r="H31" i="17"/>
  <c r="H31" i="12"/>
  <c r="H31" i="21"/>
  <c r="H31" i="14"/>
  <c r="H31" i="15"/>
  <c r="H31" i="16"/>
  <c r="H31" i="13"/>
  <c r="H31" i="22"/>
  <c r="H31" i="23"/>
  <c r="H31" i="9"/>
  <c r="H31" i="24"/>
  <c r="H31" i="25"/>
  <c r="H31" i="10"/>
  <c r="H31" i="11"/>
  <c r="H31" i="18"/>
  <c r="H22" i="19"/>
  <c r="H22" i="20"/>
  <c r="H22" i="17"/>
  <c r="H22" i="12"/>
  <c r="H22" i="21"/>
  <c r="H22" i="14"/>
  <c r="H22" i="15"/>
  <c r="H22" i="16"/>
  <c r="H22" i="13"/>
  <c r="H22" i="22"/>
  <c r="H22" i="23"/>
  <c r="H22" i="9"/>
  <c r="H22" i="24"/>
  <c r="H22" i="25"/>
  <c r="H22" i="10"/>
  <c r="H22" i="11"/>
  <c r="H22" i="18"/>
  <c r="H21" i="19"/>
  <c r="H21" i="20"/>
  <c r="H21" i="17"/>
  <c r="H21" i="12"/>
  <c r="H21" i="21"/>
  <c r="H21" i="14"/>
  <c r="H21" i="15"/>
  <c r="H21" i="16"/>
  <c r="H21" i="13"/>
  <c r="H21" i="22"/>
  <c r="H21" i="23"/>
  <c r="H21" i="9"/>
  <c r="H21" i="24"/>
  <c r="H21" i="25"/>
  <c r="H21" i="10"/>
  <c r="H21" i="11"/>
  <c r="H21" i="18"/>
  <c r="H20" i="19"/>
  <c r="H20" i="20"/>
  <c r="H20" i="17"/>
  <c r="H20" i="12"/>
  <c r="H20" i="21"/>
  <c r="H20" i="14"/>
  <c r="H20" i="15"/>
  <c r="H20" i="16"/>
  <c r="H20" i="13"/>
  <c r="H20" i="22"/>
  <c r="H20" i="23"/>
  <c r="H20" i="9"/>
  <c r="H20" i="24"/>
  <c r="H20" i="25"/>
  <c r="H20" i="10"/>
  <c r="H20" i="11"/>
  <c r="H20" i="18"/>
  <c r="H19" i="19"/>
  <c r="H19" i="20"/>
  <c r="H19" i="17"/>
  <c r="H19" i="12"/>
  <c r="H19" i="21"/>
  <c r="H19" i="14"/>
  <c r="H19" i="15"/>
  <c r="H19" i="16"/>
  <c r="H19" i="13"/>
  <c r="H19" i="22"/>
  <c r="H19" i="23"/>
  <c r="H19" i="9"/>
  <c r="H19" i="24"/>
  <c r="H19" i="25"/>
  <c r="H19" i="10"/>
  <c r="H19" i="11"/>
  <c r="H19" i="18"/>
  <c r="E31" i="14" l="1"/>
  <c r="E31" i="18"/>
  <c r="E31" i="19"/>
  <c r="E31" i="20"/>
  <c r="E31" i="17"/>
  <c r="E31" i="21"/>
  <c r="E31" i="15"/>
  <c r="E31" i="16"/>
  <c r="E31" i="13"/>
  <c r="E31" i="22"/>
  <c r="E31" i="23"/>
  <c r="E31" i="9"/>
  <c r="E31" i="24"/>
  <c r="E31" i="25"/>
  <c r="E31" i="10"/>
  <c r="E31" i="11"/>
  <c r="E31" i="12"/>
  <c r="G34" i="19"/>
  <c r="G34" i="20"/>
  <c r="G34" i="17"/>
  <c r="G34" i="12"/>
  <c r="G34" i="21"/>
  <c r="G34" i="14"/>
  <c r="G34" i="15"/>
  <c r="G34" i="16"/>
  <c r="G34" i="13"/>
  <c r="G34" i="22"/>
  <c r="G34" i="23"/>
  <c r="G34" i="9"/>
  <c r="G34" i="24"/>
  <c r="G34" i="25"/>
  <c r="G34" i="10"/>
  <c r="G34" i="11"/>
  <c r="G34" i="18"/>
  <c r="G33" i="19"/>
  <c r="G33" i="20"/>
  <c r="G33" i="17"/>
  <c r="G33" i="12"/>
  <c r="G33" i="21"/>
  <c r="G33" i="14"/>
  <c r="G33" i="15"/>
  <c r="G33" i="16"/>
  <c r="G33" i="13"/>
  <c r="G33" i="22"/>
  <c r="G33" i="23"/>
  <c r="G33" i="9"/>
  <c r="G33" i="24"/>
  <c r="G33" i="25"/>
  <c r="G33" i="10"/>
  <c r="G33" i="11"/>
  <c r="G33" i="18"/>
  <c r="G32" i="19"/>
  <c r="G32" i="20"/>
  <c r="G32" i="17"/>
  <c r="G32" i="12"/>
  <c r="G32" i="21"/>
  <c r="G32" i="14"/>
  <c r="G32" i="15"/>
  <c r="G32" i="16"/>
  <c r="G32" i="13"/>
  <c r="G32" i="22"/>
  <c r="G32" i="23"/>
  <c r="G32" i="9"/>
  <c r="G32" i="24"/>
  <c r="G32" i="25"/>
  <c r="G32" i="10"/>
  <c r="G32" i="11"/>
  <c r="G32" i="18"/>
  <c r="G31" i="19"/>
  <c r="G31" i="20"/>
  <c r="G31" i="17"/>
  <c r="G31" i="12"/>
  <c r="G31" i="21"/>
  <c r="G31" i="14"/>
  <c r="G31" i="15"/>
  <c r="G31" i="16"/>
  <c r="G31" i="13"/>
  <c r="G31" i="22"/>
  <c r="G31" i="23"/>
  <c r="G31" i="9"/>
  <c r="G31" i="24"/>
  <c r="G31" i="25"/>
  <c r="G31" i="10"/>
  <c r="G31" i="11"/>
  <c r="G31" i="18"/>
  <c r="F34" i="19"/>
  <c r="F34" i="20"/>
  <c r="F34" i="17"/>
  <c r="F34" i="12"/>
  <c r="F34" i="21"/>
  <c r="F34" i="14"/>
  <c r="F34" i="15"/>
  <c r="F34" i="16"/>
  <c r="F34" i="13"/>
  <c r="F34" i="22"/>
  <c r="F34" i="23"/>
  <c r="F34" i="9"/>
  <c r="F34" i="24"/>
  <c r="F34" i="25"/>
  <c r="F34" i="10"/>
  <c r="F34" i="11"/>
  <c r="F34" i="18"/>
  <c r="F33" i="19"/>
  <c r="F33" i="20"/>
  <c r="F33" i="17"/>
  <c r="F33" i="12"/>
  <c r="F33" i="21"/>
  <c r="F33" i="14"/>
  <c r="F33" i="15"/>
  <c r="F33" i="16"/>
  <c r="F33" i="13"/>
  <c r="F33" i="22"/>
  <c r="F33" i="23"/>
  <c r="F33" i="9"/>
  <c r="F33" i="24"/>
  <c r="F33" i="25"/>
  <c r="F33" i="10"/>
  <c r="F33" i="11"/>
  <c r="F33" i="18"/>
  <c r="F32" i="19"/>
  <c r="F32" i="20"/>
  <c r="F32" i="17"/>
  <c r="F32" i="12"/>
  <c r="F32" i="21"/>
  <c r="F32" i="14"/>
  <c r="F32" i="15"/>
  <c r="F32" i="16"/>
  <c r="F32" i="13"/>
  <c r="F32" i="22"/>
  <c r="F32" i="23"/>
  <c r="F32" i="9"/>
  <c r="F32" i="24"/>
  <c r="F32" i="25"/>
  <c r="F32" i="10"/>
  <c r="F32" i="11"/>
  <c r="F32" i="18"/>
  <c r="F31" i="19"/>
  <c r="F31" i="20"/>
  <c r="F31" i="17"/>
  <c r="F31" i="12"/>
  <c r="F31" i="21"/>
  <c r="F31" i="14"/>
  <c r="F31" i="15"/>
  <c r="F31" i="16"/>
  <c r="F31" i="13"/>
  <c r="F31" i="22"/>
  <c r="F31" i="23"/>
  <c r="F31" i="9"/>
  <c r="F31" i="24"/>
  <c r="F31" i="25"/>
  <c r="F31" i="10"/>
  <c r="F31" i="11"/>
  <c r="F31" i="18"/>
  <c r="E34" i="19"/>
  <c r="E34" i="20"/>
  <c r="E34" i="17"/>
  <c r="E34" i="12"/>
  <c r="E34" i="21"/>
  <c r="E34" i="14"/>
  <c r="E34" i="15"/>
  <c r="E34" i="16"/>
  <c r="E34" i="13"/>
  <c r="E34" i="22"/>
  <c r="E34" i="23"/>
  <c r="E34" i="9"/>
  <c r="E34" i="24"/>
  <c r="E34" i="25"/>
  <c r="E34" i="10"/>
  <c r="E34" i="11"/>
  <c r="E34" i="18"/>
  <c r="E33" i="19"/>
  <c r="E33" i="20"/>
  <c r="E33" i="17"/>
  <c r="E33" i="12"/>
  <c r="E33" i="21"/>
  <c r="E33" i="14"/>
  <c r="E33" i="15"/>
  <c r="E33" i="16"/>
  <c r="E33" i="13"/>
  <c r="E33" i="22"/>
  <c r="E33" i="23"/>
  <c r="E33" i="9"/>
  <c r="E33" i="24"/>
  <c r="E33" i="25"/>
  <c r="E33" i="10"/>
  <c r="E33" i="11"/>
  <c r="E33" i="18"/>
  <c r="E32" i="19"/>
  <c r="E32" i="20"/>
  <c r="E32" i="17"/>
  <c r="E32" i="12"/>
  <c r="E32" i="21"/>
  <c r="E32" i="14"/>
  <c r="E32" i="15"/>
  <c r="E32" i="16"/>
  <c r="E32" i="13"/>
  <c r="E32" i="22"/>
  <c r="E32" i="23"/>
  <c r="E32" i="9"/>
  <c r="E32" i="24"/>
  <c r="E32" i="25"/>
  <c r="E32" i="10"/>
  <c r="E32" i="11"/>
  <c r="E32" i="18"/>
  <c r="G22" i="19"/>
  <c r="G22" i="20"/>
  <c r="G22" i="17"/>
  <c r="G22" i="12"/>
  <c r="G22" i="21"/>
  <c r="G22" i="14"/>
  <c r="G22" i="15"/>
  <c r="G22" i="16"/>
  <c r="G22" i="13"/>
  <c r="G22" i="22"/>
  <c r="G22" i="23"/>
  <c r="G22" i="9"/>
  <c r="G22" i="24"/>
  <c r="G22" i="25"/>
  <c r="G22" i="10"/>
  <c r="G22" i="11"/>
  <c r="G22" i="18"/>
  <c r="G21" i="19"/>
  <c r="G21" i="20"/>
  <c r="G21" i="17"/>
  <c r="G21" i="12"/>
  <c r="G21" i="21"/>
  <c r="G21" i="14"/>
  <c r="G21" i="15"/>
  <c r="G21" i="16"/>
  <c r="G21" i="13"/>
  <c r="G21" i="22"/>
  <c r="G21" i="23"/>
  <c r="G21" i="9"/>
  <c r="G21" i="24"/>
  <c r="G21" i="25"/>
  <c r="G21" i="10"/>
  <c r="G21" i="11"/>
  <c r="G21" i="18"/>
  <c r="G20" i="19"/>
  <c r="G20" i="20"/>
  <c r="G20" i="17"/>
  <c r="G20" i="12"/>
  <c r="G20" i="21"/>
  <c r="G20" i="14"/>
  <c r="G20" i="15"/>
  <c r="G20" i="16"/>
  <c r="G20" i="13"/>
  <c r="G20" i="22"/>
  <c r="G20" i="23"/>
  <c r="G20" i="9"/>
  <c r="G20" i="24"/>
  <c r="G20" i="25"/>
  <c r="G20" i="10"/>
  <c r="G20" i="11"/>
  <c r="G20" i="18"/>
  <c r="G19" i="19"/>
  <c r="G19" i="20"/>
  <c r="G19" i="17"/>
  <c r="G19" i="12"/>
  <c r="G19" i="21"/>
  <c r="G19" i="14"/>
  <c r="G19" i="15"/>
  <c r="G19" i="16"/>
  <c r="G19" i="13"/>
  <c r="G19" i="22"/>
  <c r="G19" i="23"/>
  <c r="G19" i="9"/>
  <c r="G19" i="24"/>
  <c r="G19" i="25"/>
  <c r="G19" i="10"/>
  <c r="G19" i="11"/>
  <c r="G19" i="18"/>
  <c r="F22" i="19"/>
  <c r="F22" i="20"/>
  <c r="F22" i="17"/>
  <c r="F22" i="12"/>
  <c r="F22" i="21"/>
  <c r="F22" i="14"/>
  <c r="F22" i="15"/>
  <c r="F22" i="16"/>
  <c r="F22" i="13"/>
  <c r="F22" i="22"/>
  <c r="F22" i="23"/>
  <c r="F22" i="9"/>
  <c r="F22" i="24"/>
  <c r="F22" i="25"/>
  <c r="F22" i="10"/>
  <c r="F22" i="11"/>
  <c r="F22" i="18"/>
  <c r="F21" i="19"/>
  <c r="F21" i="20"/>
  <c r="F21" i="17"/>
  <c r="F21" i="12"/>
  <c r="F21" i="21"/>
  <c r="F21" i="14"/>
  <c r="F21" i="15"/>
  <c r="F21" i="16"/>
  <c r="F21" i="13"/>
  <c r="F21" i="22"/>
  <c r="F21" i="23"/>
  <c r="F21" i="9"/>
  <c r="F21" i="24"/>
  <c r="F21" i="25"/>
  <c r="F21" i="10"/>
  <c r="F21" i="11"/>
  <c r="F21" i="18"/>
  <c r="F20" i="19"/>
  <c r="F20" i="20"/>
  <c r="F20" i="17"/>
  <c r="F20" i="12"/>
  <c r="F20" i="21"/>
  <c r="F20" i="14"/>
  <c r="F20" i="15"/>
  <c r="F20" i="16"/>
  <c r="F20" i="13"/>
  <c r="F20" i="22"/>
  <c r="F20" i="23"/>
  <c r="F20" i="9"/>
  <c r="F20" i="24"/>
  <c r="F20" i="25"/>
  <c r="F20" i="10"/>
  <c r="F20" i="11"/>
  <c r="F20" i="18"/>
  <c r="F19" i="19"/>
  <c r="F19" i="20"/>
  <c r="F19" i="17"/>
  <c r="F19" i="12"/>
  <c r="F19" i="21"/>
  <c r="F19" i="14"/>
  <c r="F19" i="15"/>
  <c r="F19" i="16"/>
  <c r="F19" i="13"/>
  <c r="F19" i="22"/>
  <c r="F19" i="23"/>
  <c r="F19" i="9"/>
  <c r="F19" i="24"/>
  <c r="F19" i="25"/>
  <c r="F19" i="10"/>
  <c r="F19" i="11"/>
  <c r="F19" i="18"/>
  <c r="E22" i="19"/>
  <c r="E22" i="20"/>
  <c r="E22" i="17"/>
  <c r="E22" i="12"/>
  <c r="E22" i="21"/>
  <c r="E22" i="14"/>
  <c r="E22" i="15"/>
  <c r="E22" i="16"/>
  <c r="E22" i="13"/>
  <c r="E22" i="22"/>
  <c r="E22" i="23"/>
  <c r="E22" i="9"/>
  <c r="E22" i="24"/>
  <c r="E22" i="25"/>
  <c r="E22" i="10"/>
  <c r="E22" i="11"/>
  <c r="E22" i="18"/>
  <c r="E21" i="19"/>
  <c r="E21" i="20"/>
  <c r="E21" i="17"/>
  <c r="E21" i="12"/>
  <c r="E21" i="21"/>
  <c r="E21" i="14"/>
  <c r="E21" i="15"/>
  <c r="E21" i="16"/>
  <c r="E21" i="13"/>
  <c r="E21" i="22"/>
  <c r="E21" i="23"/>
  <c r="E21" i="9"/>
  <c r="E21" i="24"/>
  <c r="E21" i="25"/>
  <c r="E21" i="10"/>
  <c r="E21" i="11"/>
  <c r="E21" i="18"/>
  <c r="E20" i="19"/>
  <c r="E20" i="20"/>
  <c r="E20" i="17"/>
  <c r="E20" i="12"/>
  <c r="E20" i="21"/>
  <c r="E20" i="14"/>
  <c r="E20" i="15"/>
  <c r="E20" i="16"/>
  <c r="E20" i="13"/>
  <c r="E20" i="22"/>
  <c r="E20" i="23"/>
  <c r="E20" i="9"/>
  <c r="E20" i="24"/>
  <c r="E20" i="25"/>
  <c r="E20" i="10"/>
  <c r="E20" i="11"/>
  <c r="E20" i="18"/>
  <c r="E19" i="19"/>
  <c r="E19" i="20"/>
  <c r="E19" i="17"/>
  <c r="E19" i="12"/>
  <c r="E19" i="21"/>
  <c r="E19" i="14"/>
  <c r="E19" i="15"/>
  <c r="E19" i="16"/>
  <c r="E19" i="13"/>
  <c r="E19" i="22"/>
  <c r="E19" i="23"/>
  <c r="E19" i="9"/>
  <c r="E19" i="24"/>
  <c r="E19" i="25"/>
  <c r="E19" i="10"/>
  <c r="E19" i="11"/>
  <c r="E19" i="18"/>
  <c r="A9" i="25"/>
  <c r="A9" i="24"/>
  <c r="A9" i="23"/>
  <c r="A9" i="22"/>
  <c r="A9" i="21"/>
  <c r="A9" i="20"/>
  <c r="A9" i="19"/>
  <c r="A9" i="18"/>
  <c r="A9" i="11"/>
  <c r="A9" i="10"/>
  <c r="A9" i="9"/>
  <c r="A9" i="13"/>
  <c r="A9" i="16"/>
  <c r="A9" i="15"/>
  <c r="A9" i="14"/>
  <c r="A9" i="12"/>
  <c r="A9" i="17"/>
</calcChain>
</file>

<file path=xl/sharedStrings.xml><?xml version="1.0" encoding="utf-8"?>
<sst xmlns="http://schemas.openxmlformats.org/spreadsheetml/2006/main" count="1463" uniqueCount="207">
  <si>
    <t xml:space="preserve">        Sommario</t>
  </si>
  <si>
    <t>I corrispettivi mensili sono inclusivi degli oneri relativi a:</t>
  </si>
  <si>
    <t>Base d'Asta e Perdite di Rete</t>
  </si>
  <si>
    <t>Opzione Verde</t>
  </si>
  <si>
    <t>Sono inceve totalmente a carico dell’Amministrazione, alle condizioni stabilite dalle autorità competenti:</t>
  </si>
  <si>
    <t>Fasce Orarie</t>
  </si>
  <si>
    <t>Si segnala che il presente configuratore rappresenta un mero strumento di ausilio diretto a fornire delle indicazioni di massima in ordine al possibile utilizzo della Convenzione da parte della singola P.A. in relazione a sue specifiche esigenze. Consip S.p.A. ed il MEF non assumono pertanto responsabilità alcuna in ordine ad eventuali errori/inesattezze contenuti nel software e/o nel foglio elettronico di calcolo che compongono il configuratore, ovvero anche ad eventuali errori nell’utilizzo di detti strumenti. Restano ferme tutte le condizioni contenute nella Convenzione e relativi allegati, alla cui attenta lettura ed esame, pertanto, si rinvia integralmente.</t>
  </si>
  <si>
    <t>Energia elettrica 16</t>
  </si>
  <si>
    <t>Convenzione per la fornitura di energia elettrica a prezzo fisso o a prezzo variabile e servizi connessi per tutte le Pubbliche Amministrazioni</t>
  </si>
  <si>
    <r>
      <rPr>
        <sz val="12"/>
        <color rgb="FF534D49"/>
        <rFont val="Calibri"/>
        <family val="2"/>
      </rPr>
      <t>Fornitore</t>
    </r>
    <r>
      <rPr>
        <i/>
        <sz val="12"/>
        <color rgb="FF534D49"/>
        <rFont val="Calibri"/>
        <family val="2"/>
      </rPr>
      <t>: Enel Energia S.p.A.</t>
    </r>
  </si>
  <si>
    <r>
      <t xml:space="preserve">- </t>
    </r>
    <r>
      <rPr>
        <u/>
        <sz val="10"/>
        <color rgb="FF534D49"/>
        <rFont val="Calibri"/>
        <family val="2"/>
      </rPr>
      <t>Sbilanciamento</t>
    </r>
  </si>
  <si>
    <r>
      <t xml:space="preserve">- </t>
    </r>
    <r>
      <rPr>
        <u/>
        <sz val="10"/>
        <color rgb="FF534D49"/>
        <rFont val="Calibri"/>
        <family val="2"/>
      </rPr>
      <t>Emission Trading (CO2)</t>
    </r>
  </si>
  <si>
    <r>
      <t xml:space="preserve">- </t>
    </r>
    <r>
      <rPr>
        <u/>
        <sz val="10"/>
        <color rgb="FF534D49"/>
        <rFont val="Calibri"/>
        <family val="2"/>
      </rPr>
      <t>Certificati Verdi (CV)</t>
    </r>
  </si>
  <si>
    <r>
      <t xml:space="preserve">- </t>
    </r>
    <r>
      <rPr>
        <u/>
        <sz val="10"/>
        <color rgb="FF534D49"/>
        <rFont val="Calibri"/>
        <family val="2"/>
      </rPr>
      <t>le Perdite di Rete Standard</t>
    </r>
  </si>
  <si>
    <r>
      <t xml:space="preserve">- </t>
    </r>
    <r>
      <rPr>
        <u/>
        <sz val="10"/>
        <color rgb="FF534D49"/>
        <rFont val="Calibri"/>
        <family val="2"/>
      </rPr>
      <t>il Servizio di Dispacciamento</t>
    </r>
  </si>
  <si>
    <r>
      <t xml:space="preserve">- </t>
    </r>
    <r>
      <rPr>
        <u/>
        <sz val="10"/>
        <color rgb="FF534D49"/>
        <rFont val="Calibri"/>
        <family val="2"/>
      </rPr>
      <t>il Servizio di Trasporto</t>
    </r>
    <r>
      <rPr>
        <sz val="10"/>
        <color rgb="FF534D49"/>
        <rFont val="Calibri"/>
        <family val="2"/>
      </rPr>
      <t xml:space="preserve"> (trasmissione e distribuzione)</t>
    </r>
  </si>
  <si>
    <r>
      <t xml:space="preserve">- </t>
    </r>
    <r>
      <rPr>
        <u/>
        <sz val="10"/>
        <color rgb="FF534D49"/>
        <rFont val="Calibri"/>
        <family val="2"/>
      </rPr>
      <t>il Servizio di Misura</t>
    </r>
  </si>
  <si>
    <r>
      <t xml:space="preserve">- </t>
    </r>
    <r>
      <rPr>
        <u/>
        <sz val="10"/>
        <color rgb="FF534D49"/>
        <rFont val="Calibri"/>
        <family val="2"/>
      </rPr>
      <t>le Imposte e le Addizionali</t>
    </r>
    <r>
      <rPr>
        <sz val="10"/>
        <color rgb="FF534D49"/>
        <rFont val="Calibri"/>
        <family val="2"/>
      </rPr>
      <t xml:space="preserve"> previste dalla normativa vigente.</t>
    </r>
  </si>
  <si>
    <r>
      <t xml:space="preserve">Fornitore: </t>
    </r>
    <r>
      <rPr>
        <i/>
        <sz val="12"/>
        <color rgb="FF534D49"/>
        <rFont val="Calibri"/>
        <family val="2"/>
        <scheme val="minor"/>
      </rPr>
      <t>Enel Energia S.p.A.</t>
    </r>
  </si>
  <si>
    <r>
      <t>Fornitore</t>
    </r>
    <r>
      <rPr>
        <i/>
        <sz val="12"/>
        <color rgb="FF534D49"/>
        <rFont val="Calibri"/>
        <family val="2"/>
      </rPr>
      <t>: Hera Comm S.r.l.</t>
    </r>
  </si>
  <si>
    <r>
      <t>Lotto 13</t>
    </r>
    <r>
      <rPr>
        <sz val="12"/>
        <color rgb="FF534D49"/>
        <rFont val="Calibri"/>
        <family val="2"/>
      </rPr>
      <t>: Campania</t>
    </r>
  </si>
  <si>
    <r>
      <t>Lotto 16</t>
    </r>
    <r>
      <rPr>
        <sz val="12"/>
        <color rgb="FF534D49"/>
        <rFont val="Calibri"/>
        <family val="2"/>
      </rPr>
      <t>: Sicilia</t>
    </r>
  </si>
  <si>
    <r>
      <t>Lotto 17</t>
    </r>
    <r>
      <rPr>
        <sz val="12"/>
        <color rgb="FF534D49"/>
        <rFont val="Calibri"/>
        <family val="2"/>
      </rPr>
      <t>: Italia</t>
    </r>
  </si>
  <si>
    <r>
      <t>Configuratore corrispettivi a</t>
    </r>
    <r>
      <rPr>
        <b/>
        <sz val="14"/>
        <color rgb="FFFFFFFF"/>
        <rFont val="Calibri"/>
        <family val="2"/>
        <scheme val="minor"/>
      </rPr>
      <t xml:space="preserve"> </t>
    </r>
    <r>
      <rPr>
        <b/>
        <u/>
        <sz val="14"/>
        <color indexed="9"/>
        <rFont val="Calibri"/>
        <family val="2"/>
      </rPr>
      <t>Prezzo Fisso</t>
    </r>
    <r>
      <rPr>
        <b/>
        <sz val="12"/>
        <color indexed="9"/>
        <rFont val="Calibri"/>
        <family val="2"/>
      </rPr>
      <t xml:space="preserve"> per la fornitura di </t>
    </r>
    <r>
      <rPr>
        <b/>
        <u/>
        <sz val="14"/>
        <color indexed="9"/>
        <rFont val="Calibri"/>
        <family val="2"/>
      </rPr>
      <t>Energia Elettrica edizione 16</t>
    </r>
  </si>
  <si>
    <t>Base d'Asta e Prezzi dell' Opzione Verde</t>
  </si>
  <si>
    <t>torna al SOMMARIO</t>
  </si>
  <si>
    <r>
      <t xml:space="preserve">Base d'Asta Opzione Verde </t>
    </r>
    <r>
      <rPr>
        <sz val="11"/>
        <color theme="0"/>
        <rFont val="Calibri"/>
        <family val="2"/>
        <scheme val="minor"/>
      </rPr>
      <t>(Euro/MWh)</t>
    </r>
  </si>
  <si>
    <t>Fornitore</t>
  </si>
  <si>
    <t>Lotti</t>
  </si>
  <si>
    <t>Marchio</t>
  </si>
  <si>
    <t>Valore Opzione (Euro/MWh)</t>
  </si>
  <si>
    <t>Enel Energia S.p.A.</t>
  </si>
  <si>
    <t>Hera Comm S.r.l.</t>
  </si>
  <si>
    <t>Basi d'Asta e Perdite di Rete</t>
  </si>
  <si>
    <t>F1</t>
  </si>
  <si>
    <t>F2</t>
  </si>
  <si>
    <t>F3</t>
  </si>
  <si>
    <r>
      <t xml:space="preserve">SPREAD a Base d'Asta </t>
    </r>
    <r>
      <rPr>
        <sz val="11"/>
        <color theme="0"/>
        <rFont val="Calibri"/>
        <family val="2"/>
        <scheme val="minor"/>
      </rPr>
      <t>(al netto delle perdite di rete)*</t>
    </r>
  </si>
  <si>
    <t>*Per tutte le tipologie di contratto di cui al comma 2.2 del TIT 2016-2019</t>
  </si>
  <si>
    <t>Tipologie di contratto di cui al comma 2.2 del TIT 2016-2019</t>
  </si>
  <si>
    <t>Lettera b) Utenze in bassa tensione di illuminazione pubblica</t>
  </si>
  <si>
    <t>Lettera c) Utenze in BT ricarica veicoli elettrici pubblici</t>
  </si>
  <si>
    <t>Lettera d) Altre utenze in bassa tensione</t>
  </si>
  <si>
    <t>Lettera e) Utenze in media tensione di illuminazione pubblica</t>
  </si>
  <si>
    <t>Lettera f) Altre utenze in media tensione</t>
  </si>
  <si>
    <t>Lettera g) Utenze in alta tensione</t>
  </si>
  <si>
    <t>Lettera h) Utenze in altissima tensione &lt; 380 kV</t>
  </si>
  <si>
    <t>Lettera i) Utenze in altissima tensione  ≥ 380 kV</t>
  </si>
  <si>
    <t>Livello di Tensione</t>
  </si>
  <si>
    <t>Perdite (%)</t>
  </si>
  <si>
    <t>380 kV</t>
  </si>
  <si>
    <t>220 kV</t>
  </si>
  <si>
    <t>≤ 150 kV</t>
  </si>
  <si>
    <t>MT (Media Tensione)</t>
  </si>
  <si>
    <t>BT (Bassa Tensione)</t>
  </si>
  <si>
    <t>Delivery e Prodotto Fisso FIX12 e FIX18</t>
  </si>
  <si>
    <t>Attivazione Delivery</t>
  </si>
  <si>
    <t>della Delivery</t>
  </si>
  <si>
    <t>dicembre (anno-1)</t>
  </si>
  <si>
    <t>Marzo</t>
  </si>
  <si>
    <t>Q2; Q3; Q4; Q1(anno+1)</t>
  </si>
  <si>
    <t>Gennaio</t>
  </si>
  <si>
    <t>Aprile</t>
  </si>
  <si>
    <t>Febbraio</t>
  </si>
  <si>
    <t>Maggio</t>
  </si>
  <si>
    <t>Giugno</t>
  </si>
  <si>
    <t>Q3; Q4; Q1(anno+1); Q2(anno+1)</t>
  </si>
  <si>
    <t>Luglio</t>
  </si>
  <si>
    <t>Agosto</t>
  </si>
  <si>
    <t>Settembre</t>
  </si>
  <si>
    <t>Q4; Q1(anno+1); Q2(anno+1); Q3(anno+1)</t>
  </si>
  <si>
    <t>Ottobre</t>
  </si>
  <si>
    <t>Novembre</t>
  </si>
  <si>
    <t>Dicembre</t>
  </si>
  <si>
    <t>Q1(anno+1); Q2(anno+1); Q3(anno+1); Q4(anno+1)</t>
  </si>
  <si>
    <t>gennaio (anno+1)</t>
  </si>
  <si>
    <t>febbraio (anno+1)</t>
  </si>
  <si>
    <t>Delivery per Forniture a Prezzo Fisso a 12 mesi</t>
  </si>
  <si>
    <t>Q2; Q3; Q4; Q1(anno+1); Q2(anno+1); Q3(anno+1)</t>
  </si>
  <si>
    <t>gennaio</t>
  </si>
  <si>
    <t>febbraio</t>
  </si>
  <si>
    <t>marzo</t>
  </si>
  <si>
    <t>Q3; Q4; Q1(anno+1); Q2(anno+1); Q3(anno+1); Q4(anno+1)</t>
  </si>
  <si>
    <t>aprile</t>
  </si>
  <si>
    <t>maggio</t>
  </si>
  <si>
    <t>giugno</t>
  </si>
  <si>
    <t>Q4; Q1(anno+1); Q2(anno+1); Q3(anno+1); Q4(anno+1); Q1(anno+2)</t>
  </si>
  <si>
    <t>luglio</t>
  </si>
  <si>
    <t>agosto</t>
  </si>
  <si>
    <t>settembre</t>
  </si>
  <si>
    <t>Q1(anno+1); Q2(anno+1); Q3(anno+1); Q4(anno+1); Q1(anno+2); Q2(anno+2)</t>
  </si>
  <si>
    <t>ottobre</t>
  </si>
  <si>
    <t>novembre</t>
  </si>
  <si>
    <t>PRODOTTO FISSO</t>
  </si>
  <si>
    <t>Mese di validità dell'acquisto 
della Delivery</t>
  </si>
  <si>
    <t>Mese di avvio delivery</t>
  </si>
  <si>
    <t>FIX12
Euro/MWh</t>
  </si>
  <si>
    <t>FIX18
Euro/MWh</t>
  </si>
  <si>
    <t>Delivery per Forniture a Prezzo Fisso a 18 mesi</t>
  </si>
  <si>
    <t>Mese di ricezione ODA a Sistema</t>
  </si>
  <si>
    <t>Mese di Attivazione Delivery</t>
  </si>
  <si>
    <t>Quarter di riferimentodella Delivery</t>
  </si>
  <si>
    <t>Delivery e Prodotto Fisso</t>
  </si>
  <si>
    <t>* Si considerano festivi: 1 gennaio; 6 gennaio; lunedì di Pasqua; 25 Aprile; 1 maggio; 2 giugno; 15 agosto; 1 novembre; 8 dicembre; 25 dicembre; 26 dicembre</t>
  </si>
  <si>
    <t>Nei giorni dal lunedì al venerdì: dalle ore 8.00 alle ore 19.00</t>
  </si>
  <si>
    <t>Nei giorni dal lunedì al venerdì: dalle ore 7.00 alle ore 8.00 e dalle ore 19.00 alle ore 23.00</t>
  </si>
  <si>
    <t>Nei giorni di sabato: dalle ore 7.00 alle ore 23.00</t>
  </si>
  <si>
    <t>Nei giorni dal lunedì al sabato: dalle ore 00.00 alle ore 7.00 e dalle ore 23.00 dalle ore 24.00</t>
  </si>
  <si>
    <t>Nei giorni di domenica e festivi*: Tutte le ore della giornata</t>
  </si>
  <si>
    <t>inizio</t>
  </si>
  <si>
    <t>fine</t>
  </si>
  <si>
    <t>Lunedì</t>
  </si>
  <si>
    <t>Martedì</t>
  </si>
  <si>
    <t>Mercoledì</t>
  </si>
  <si>
    <t>Giovedì</t>
  </si>
  <si>
    <t>Venerdì</t>
  </si>
  <si>
    <t>Sabato</t>
  </si>
  <si>
    <t>Domenica</t>
  </si>
  <si>
    <t>1,09 Euro/MWh</t>
  </si>
  <si>
    <t>Sconto PA Virtuose S</t>
  </si>
  <si>
    <t xml:space="preserve">Acquistabile fino al: </t>
  </si>
  <si>
    <t xml:space="preserve">Per forniture: </t>
  </si>
  <si>
    <t>Fascia oraria</t>
  </si>
  <si>
    <t>Mono</t>
  </si>
  <si>
    <t>F0</t>
  </si>
  <si>
    <t>Multiorari</t>
  </si>
  <si>
    <t>ΨFIX12</t>
  </si>
  <si>
    <t>ΨFIX18</t>
  </si>
  <si>
    <t>da mar-19</t>
  </si>
  <si>
    <t>a feb-20</t>
  </si>
  <si>
    <t>FIX12</t>
  </si>
  <si>
    <t>FIX18</t>
  </si>
  <si>
    <t>Forniture a Prezzo Fisso a 12 mesi</t>
  </si>
  <si>
    <t>da apr-19</t>
  </si>
  <si>
    <t>a mar-20</t>
  </si>
  <si>
    <t>Forniture a Prezzo Fisso a 18 mesi</t>
  </si>
  <si>
    <t>Il Fornitore, ai sensi della deliberazione ARERA ARG/elt n. 104/11 e s.m.i., tramite Garanzia d’Origine, è tenuto a certificare la produzione di Energia Verde per tutti i Punti di Prelievo per i quali sia stata attivata l’Opzione Verde per un ammontare non inferiore al consumo totale effettivo degli stessi. L’attivazione dell’Opzione Verde (OV) consente all’amministrazione l’utilizzo del marchio offerto dal rispettivo Fornitore. Il Logo verrà concesso in uso dal Fornitore per la durata della fornitura. Il corrispettivo che si applica ad ogni MWh consumato, è fisso ed invariabile per tutta la durata contrattuale. Per ulteriori informazioni si rimanda alla Convenzione, al Capitolato Tecnico e alla Guida. Informazioni sulla Garanzia d'Origine si trovano sul sito www.gse.it</t>
  </si>
  <si>
    <t>0,9 Euro/MWh</t>
  </si>
  <si>
    <t>2,89 Euro/MWh</t>
  </si>
  <si>
    <r>
      <t xml:space="preserve">LOTTO 13 - Prezzi Fissi al netto delle perdite di rete </t>
    </r>
    <r>
      <rPr>
        <b/>
        <i/>
        <sz val="10"/>
        <color indexed="9"/>
        <rFont val="Arial"/>
        <family val="2"/>
      </rPr>
      <t>(Euro/MWh)</t>
    </r>
  </si>
  <si>
    <t>2,29 Euro/MWh</t>
  </si>
  <si>
    <r>
      <t xml:space="preserve">LOTTO 16 - Prezzi Fissi al netto delle perdite di rete </t>
    </r>
    <r>
      <rPr>
        <b/>
        <i/>
        <sz val="10"/>
        <color indexed="9"/>
        <rFont val="Arial"/>
        <family val="2"/>
      </rPr>
      <t>(Euro/MWh)</t>
    </r>
  </si>
  <si>
    <t>1,3 Euro/MWh</t>
  </si>
  <si>
    <r>
      <t xml:space="preserve">LOTTO 17 - Prezzi Fissi al netto delle perdite di rete </t>
    </r>
    <r>
      <rPr>
        <b/>
        <i/>
        <sz val="10"/>
        <color indexed="9"/>
        <rFont val="Arial"/>
        <family val="2"/>
      </rPr>
      <t>(Euro/MWh)</t>
    </r>
  </si>
  <si>
    <r>
      <t xml:space="preserve">- </t>
    </r>
    <r>
      <rPr>
        <u/>
        <sz val="10"/>
        <color rgb="FF534D49"/>
        <rFont val="Calibri"/>
        <family val="2"/>
      </rPr>
      <t>gli Oneri di Sistema relativi al solo mercato libero</t>
    </r>
    <r>
      <rPr>
        <sz val="10"/>
        <color rgb="FF534D49"/>
        <rFont val="Calibri"/>
        <family val="2"/>
      </rPr>
      <t xml:space="preserve"> come stabiliti, tempo per tempo, dall’ARERA (a titolo es. le componenti tariffarie A</t>
    </r>
    <r>
      <rPr>
        <vertAlign val="subscript"/>
        <sz val="10"/>
        <color rgb="FF534D49"/>
        <rFont val="Calibri"/>
        <family val="2"/>
      </rPr>
      <t>RIM</t>
    </r>
    <r>
      <rPr>
        <sz val="10"/>
        <color rgb="FF534D49"/>
        <rFont val="Calibri"/>
        <family val="2"/>
      </rPr>
      <t>, A</t>
    </r>
    <r>
      <rPr>
        <vertAlign val="subscript"/>
        <sz val="10"/>
        <color rgb="FF534D49"/>
        <rFont val="Calibri"/>
        <family val="2"/>
      </rPr>
      <t>SOS</t>
    </r>
    <r>
      <rPr>
        <sz val="10"/>
        <color rgb="FF534D49"/>
        <rFont val="Calibri"/>
        <family val="2"/>
      </rPr>
      <t>, UC, C</t>
    </r>
    <r>
      <rPr>
        <vertAlign val="subscript"/>
        <sz val="10"/>
        <color rgb="FF534D49"/>
        <rFont val="Calibri"/>
        <family val="2"/>
      </rPr>
      <t>MOR</t>
    </r>
    <r>
      <rPr>
        <sz val="10"/>
        <color rgb="FF534D49"/>
        <rFont val="Calibri"/>
        <family val="2"/>
      </rPr>
      <t xml:space="preserve">). </t>
    </r>
  </si>
  <si>
    <r>
      <t xml:space="preserve">Fattori percentuali di perdita di energia elettrica sulle reti con obbligo di connessione di terzi.
</t>
    </r>
    <r>
      <rPr>
        <sz val="11"/>
        <color theme="0"/>
        <rFont val="Calibri"/>
        <family val="2"/>
        <scheme val="minor"/>
      </rPr>
      <t>Tabella 4 del TIS - Allegato A alla Deliberazione ARERA ARG/elt 107/09 s.m.i.</t>
    </r>
    <r>
      <rPr>
        <b/>
        <sz val="11"/>
        <color theme="0"/>
        <rFont val="Calibri"/>
        <family val="2"/>
        <scheme val="minor"/>
      </rPr>
      <t xml:space="preserve">
</t>
    </r>
  </si>
  <si>
    <t>Deliberazione ARERA n. 301/2012/R/eel e s.m.i. - "TIV" - Allegato A - Tabella 6: Fasce orarie</t>
  </si>
  <si>
    <t>Lotto 5: Veneto</t>
  </si>
  <si>
    <t>Lotto 10: Provincia di Roma</t>
  </si>
  <si>
    <t>0,59 Euro/MWh</t>
  </si>
  <si>
    <t>1,34 Euro/MWh</t>
  </si>
  <si>
    <t>0,10 Euro/MWh</t>
  </si>
  <si>
    <t>1,10 Euro/MWh</t>
  </si>
  <si>
    <t>Global Power S.p.A.</t>
  </si>
  <si>
    <t>Lotto 7</t>
  </si>
  <si>
    <t>Lotto 8: Toscana</t>
  </si>
  <si>
    <r>
      <rPr>
        <sz val="12"/>
        <color rgb="FF534D49"/>
        <rFont val="Calibri"/>
        <family val="2"/>
      </rPr>
      <t>Fornitore</t>
    </r>
    <r>
      <rPr>
        <i/>
        <sz val="12"/>
        <color rgb="FF534D49"/>
        <rFont val="Calibri"/>
        <family val="2"/>
      </rPr>
      <t>: AGSM Energia S.p.A.</t>
    </r>
  </si>
  <si>
    <r>
      <t>Lotto 9</t>
    </r>
    <r>
      <rPr>
        <sz val="12"/>
        <color rgb="FF534D49"/>
        <rFont val="Calibri"/>
        <family val="2"/>
      </rPr>
      <t>: Umbria, Marche</t>
    </r>
  </si>
  <si>
    <r>
      <rPr>
        <sz val="12"/>
        <color rgb="FF534D49"/>
        <rFont val="Calibri"/>
        <family val="2"/>
      </rPr>
      <t>Fornitore</t>
    </r>
    <r>
      <rPr>
        <i/>
        <sz val="12"/>
        <color rgb="FF534D49"/>
        <rFont val="Calibri"/>
        <family val="2"/>
      </rPr>
      <t>: A2A Energia S.p.A.</t>
    </r>
  </si>
  <si>
    <t>AGSM Energia S.p.A.</t>
  </si>
  <si>
    <t>A2A Energia S.p.A.</t>
  </si>
  <si>
    <t>a ago-20</t>
  </si>
  <si>
    <t>a set-20</t>
  </si>
  <si>
    <t>da mag-19</t>
  </si>
  <si>
    <t>a apr-20</t>
  </si>
  <si>
    <t>a ott-20</t>
  </si>
  <si>
    <t>Lotto 4: Trentino Alto Adige, Friuli Venezia Giulia</t>
  </si>
  <si>
    <t>Lotto 4, 9</t>
  </si>
  <si>
    <r>
      <t xml:space="preserve">LOTTO 10 - Prezzi Fissi al netto delle perdite di rete </t>
    </r>
    <r>
      <rPr>
        <b/>
        <i/>
        <sz val="10"/>
        <color indexed="9"/>
        <rFont val="Arial"/>
        <family val="2"/>
      </rPr>
      <t>(Euro/MWh)</t>
    </r>
  </si>
  <si>
    <r>
      <t xml:space="preserve">LOTTO 9 - Prezzi Fissi al netto delle perdite di rete </t>
    </r>
    <r>
      <rPr>
        <b/>
        <i/>
        <sz val="10"/>
        <color indexed="9"/>
        <rFont val="Arial"/>
        <family val="2"/>
      </rPr>
      <t>(Euro/MWh)</t>
    </r>
  </si>
  <si>
    <r>
      <t xml:space="preserve">LOTTO 8 - Prezzi Fissi al netto delle perdite di rete </t>
    </r>
    <r>
      <rPr>
        <b/>
        <i/>
        <sz val="10"/>
        <color indexed="9"/>
        <rFont val="Arial"/>
        <family val="2"/>
      </rPr>
      <t>(Euro/MWh)</t>
    </r>
  </si>
  <si>
    <r>
      <t xml:space="preserve">LOTTO 7 - Prezzi Fissi al netto delle perdite di rete </t>
    </r>
    <r>
      <rPr>
        <b/>
        <i/>
        <sz val="10"/>
        <color indexed="9"/>
        <rFont val="Arial"/>
        <family val="2"/>
      </rPr>
      <t>(Euro/MWh)</t>
    </r>
  </si>
  <si>
    <r>
      <t xml:space="preserve">LOTTO 5 - Prezzi Fissi al netto delle perdite di rete </t>
    </r>
    <r>
      <rPr>
        <b/>
        <i/>
        <sz val="10"/>
        <color indexed="9"/>
        <rFont val="Arial"/>
        <family val="2"/>
      </rPr>
      <t>(Euro/MWh)</t>
    </r>
  </si>
  <si>
    <r>
      <t xml:space="preserve">LOTTO 4 - Prezzi Fissi al netto delle perdite di rete </t>
    </r>
    <r>
      <rPr>
        <b/>
        <i/>
        <sz val="10"/>
        <color indexed="9"/>
        <rFont val="Arial"/>
        <family val="2"/>
      </rPr>
      <t>(Euro/MWh)</t>
    </r>
  </si>
  <si>
    <t xml:space="preserve">Lotto 1: Valle d’Aosta, Piemonte </t>
  </si>
  <si>
    <r>
      <rPr>
        <sz val="12"/>
        <color rgb="FF534D49"/>
        <rFont val="Calibri"/>
        <family val="2"/>
      </rPr>
      <t>Fornitore</t>
    </r>
    <r>
      <rPr>
        <i/>
        <sz val="12"/>
        <color rgb="FF534D49"/>
        <rFont val="Calibri"/>
        <family val="2"/>
      </rPr>
      <t>: Iren Mercato S.p.A.</t>
    </r>
  </si>
  <si>
    <t xml:space="preserve">Lotto 2: Province di Milano e Lodi </t>
  </si>
  <si>
    <t xml:space="preserve">Lotto 3: Lombardia escluse le Province di Milano e Lodi                             </t>
  </si>
  <si>
    <t xml:space="preserve">Lotto 6: Emilia Romagna </t>
  </si>
  <si>
    <t xml:space="preserve">Lotto 7: Sardegna, Liguria </t>
  </si>
  <si>
    <r>
      <rPr>
        <sz val="12"/>
        <color rgb="FF534D49"/>
        <rFont val="Calibri"/>
        <family val="2"/>
      </rPr>
      <t>Fornitore</t>
    </r>
    <r>
      <rPr>
        <i/>
        <sz val="12"/>
        <color rgb="FF534D49"/>
        <rFont val="Calibri"/>
        <family val="2"/>
      </rPr>
      <t>: Global Power S.p.A.</t>
    </r>
  </si>
  <si>
    <t xml:space="preserve">Lotto 11: Lazio esclusa la Provincia di Roma </t>
  </si>
  <si>
    <r>
      <t xml:space="preserve">Fornitore: </t>
    </r>
    <r>
      <rPr>
        <i/>
        <sz val="12"/>
        <color rgb="FF534D49"/>
        <rFont val="Calibri"/>
        <family val="2"/>
        <scheme val="minor"/>
      </rPr>
      <t>AGSM Energia S.p.A.</t>
    </r>
  </si>
  <si>
    <t>Lotto 12: Abruzzo, Molise</t>
  </si>
  <si>
    <t>Lotto 14: Puglia, Basilicata</t>
  </si>
  <si>
    <t xml:space="preserve">Lotto 15: Calabria </t>
  </si>
  <si>
    <t>Iren Mercato S.p.A.</t>
  </si>
  <si>
    <t>Lotto 1</t>
  </si>
  <si>
    <t>Lotti 2, 3, 5, 6, 10, 13, 15, 16</t>
  </si>
  <si>
    <t>Lotti 8, 11</t>
  </si>
  <si>
    <t>Lotti 12,14 17</t>
  </si>
  <si>
    <r>
      <t xml:space="preserve">LOTTO 1 - Prezzi Fissi al netto delle perdite di rete </t>
    </r>
    <r>
      <rPr>
        <b/>
        <i/>
        <sz val="10"/>
        <color indexed="9"/>
        <rFont val="Arial"/>
        <family val="2"/>
      </rPr>
      <t>(Euro/MWh)</t>
    </r>
  </si>
  <si>
    <r>
      <t xml:space="preserve">LOTTO 2 - Prezzi Fissi al netto delle perdite di rete </t>
    </r>
    <r>
      <rPr>
        <b/>
        <i/>
        <sz val="10"/>
        <color indexed="9"/>
        <rFont val="Arial"/>
        <family val="2"/>
      </rPr>
      <t>(Euro/MWh)</t>
    </r>
  </si>
  <si>
    <t>0,68 Euro/MWh</t>
  </si>
  <si>
    <r>
      <t xml:space="preserve">LOTTO 3 - Prezzi Fissi al netto delle perdite di rete </t>
    </r>
    <r>
      <rPr>
        <b/>
        <i/>
        <sz val="10"/>
        <color indexed="9"/>
        <rFont val="Arial"/>
        <family val="2"/>
      </rPr>
      <t>(Euro/MWh)</t>
    </r>
  </si>
  <si>
    <t>0,51 Euro/MWh</t>
  </si>
  <si>
    <r>
      <t xml:space="preserve">LOTTO 6 - Prezzi Fissi al netto delle perdite di rete </t>
    </r>
    <r>
      <rPr>
        <b/>
        <i/>
        <sz val="10"/>
        <color indexed="9"/>
        <rFont val="Arial"/>
        <family val="2"/>
      </rPr>
      <t>(Euro/MWh)</t>
    </r>
  </si>
  <si>
    <r>
      <t xml:space="preserve">LOTTO 11 - Prezzi Fissi al netto delle perdite di rete </t>
    </r>
    <r>
      <rPr>
        <b/>
        <i/>
        <sz val="10"/>
        <color indexed="9"/>
        <rFont val="Arial"/>
        <family val="2"/>
      </rPr>
      <t>(Euro/MWh)</t>
    </r>
  </si>
  <si>
    <r>
      <t xml:space="preserve">LOTTO 12 - Prezzi Fissi al netto delle perdite di rete </t>
    </r>
    <r>
      <rPr>
        <b/>
        <i/>
        <sz val="10"/>
        <color indexed="9"/>
        <rFont val="Arial"/>
        <family val="2"/>
      </rPr>
      <t>(Euro/MWh)</t>
    </r>
  </si>
  <si>
    <r>
      <t xml:space="preserve">LOTTO 14 - Prezzi Fissi al netto delle perdite di rete </t>
    </r>
    <r>
      <rPr>
        <b/>
        <i/>
        <sz val="10"/>
        <color indexed="9"/>
        <rFont val="Arial"/>
        <family val="2"/>
      </rPr>
      <t>(Euro/MWh)</t>
    </r>
  </si>
  <si>
    <r>
      <t xml:space="preserve">LOTTO 15 - Prezzi Fissi al netto delle perdite di rete </t>
    </r>
    <r>
      <rPr>
        <b/>
        <i/>
        <sz val="10"/>
        <color indexed="9"/>
        <rFont val="Arial"/>
        <family val="2"/>
      </rPr>
      <t>(Euro/MWh)</t>
    </r>
  </si>
  <si>
    <t>2,55 Euro/MWh</t>
  </si>
  <si>
    <t>da giu-19</t>
  </si>
  <si>
    <t>a mag-20</t>
  </si>
  <si>
    <t>31/04/2019</t>
  </si>
  <si>
    <t>da lug-19</t>
  </si>
  <si>
    <t>a giu-20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</si>
</sst>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L.&quot;* #,##0.00_);_(&quot;L.&quot;* \(#,##0.00\);_(&quot;L.&quot;* &quot;-&quot;??_);_(@_)"/>
    <numFmt numFmtId="165" formatCode="h:mm;@"/>
    <numFmt numFmtId="166" formatCode="[$-410]d\-mmm\-yy;@"/>
    <numFmt numFmtId="167" formatCode="_(&quot;€/Mwh&quot;* #,##0.00_);_(&quot;€/Mwh&quot;* \(#,##0.00\);_(&quot;€/Mwh&quot;* &quot;-&quot;??_);_(@_)"/>
    <numFmt numFmtId="168" formatCode="_(&quot;€/MWh&quot;* #,##0.00_);_(&quot;€/MWh&quot;* \(#,##0.00\);_(&quot;€/MWh&quot;* &quot;-&quot;??_);_(@_)"/>
    <numFmt numFmtId="169" formatCode="[$-410]mmm\-yy;@"/>
  </numFmts>
  <fonts count="51" x14ac:knownFonts="1">
    <font>
      <sz val="11"/>
      <color theme="1"/>
      <name val="Calibri"/>
      <family val="2"/>
      <scheme val="minor"/>
    </font>
    <font>
      <sz val="11"/>
      <color rgb="FF534D4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u/>
      <sz val="10"/>
      <color indexed="12"/>
      <name val="Arial"/>
      <family val="2"/>
    </font>
    <font>
      <b/>
      <sz val="10"/>
      <color indexed="9"/>
      <name val="Arial"/>
      <family val="2"/>
    </font>
    <font>
      <b/>
      <i/>
      <sz val="10"/>
      <color indexed="9"/>
      <name val="Arial"/>
      <family val="2"/>
    </font>
    <font>
      <sz val="11"/>
      <color indexed="8"/>
      <name val="Calibri"/>
      <family val="2"/>
    </font>
    <font>
      <b/>
      <u/>
      <sz val="14"/>
      <color indexed="9"/>
      <name val="Calibri"/>
      <family val="2"/>
    </font>
    <font>
      <sz val="11"/>
      <color theme="0"/>
      <name val="Calibri"/>
      <family val="2"/>
    </font>
    <font>
      <sz val="10"/>
      <color rgb="FF554F4F"/>
      <name val="Calibri"/>
      <family val="2"/>
      <scheme val="minor"/>
    </font>
    <font>
      <sz val="12"/>
      <name val="Calibri"/>
      <family val="2"/>
      <scheme val="minor"/>
    </font>
    <font>
      <sz val="14"/>
      <name val="Calibri"/>
      <family val="2"/>
      <scheme val="minor"/>
    </font>
    <font>
      <b/>
      <sz val="12"/>
      <color indexed="54"/>
      <name val="Calibri"/>
      <family val="2"/>
      <scheme val="minor"/>
    </font>
    <font>
      <b/>
      <sz val="10"/>
      <color theme="0"/>
      <name val="Calibri"/>
      <family val="2"/>
      <scheme val="minor"/>
    </font>
    <font>
      <b/>
      <sz val="12"/>
      <color theme="0"/>
      <name val="Calibri"/>
      <family val="2"/>
      <scheme val="minor"/>
    </font>
    <font>
      <sz val="11"/>
      <color rgb="FF333333"/>
      <name val="Arial"/>
      <family val="2"/>
    </font>
    <font>
      <b/>
      <sz val="11"/>
      <color rgb="FF534D49"/>
      <name val="Calibri"/>
      <family val="2"/>
      <scheme val="minor"/>
    </font>
    <font>
      <sz val="11"/>
      <color rgb="FF534D49"/>
      <name val="Calibri"/>
      <family val="2"/>
    </font>
    <font>
      <sz val="12"/>
      <color rgb="FF534D49"/>
      <name val="Calibri"/>
      <family val="2"/>
    </font>
    <font>
      <i/>
      <sz val="12"/>
      <color rgb="FF534D49"/>
      <name val="Calibri"/>
      <family val="2"/>
    </font>
    <font>
      <sz val="10"/>
      <color rgb="FF534D49"/>
      <name val="Calibri"/>
      <family val="2"/>
      <scheme val="minor"/>
    </font>
    <font>
      <u/>
      <sz val="10"/>
      <color rgb="FF534D49"/>
      <name val="Calibri"/>
      <family val="2"/>
    </font>
    <font>
      <sz val="10"/>
      <color rgb="FF534D49"/>
      <name val="Calibri"/>
      <family val="2"/>
    </font>
    <font>
      <vertAlign val="subscript"/>
      <sz val="10"/>
      <color rgb="FF534D49"/>
      <name val="Calibri"/>
      <family val="2"/>
    </font>
    <font>
      <i/>
      <sz val="10"/>
      <color rgb="FF534D49"/>
      <name val="Calibri"/>
      <family val="2"/>
      <scheme val="minor"/>
    </font>
    <font>
      <sz val="12"/>
      <color rgb="FF534D49"/>
      <name val="Calibri"/>
      <family val="2"/>
      <scheme val="minor"/>
    </font>
    <font>
      <i/>
      <sz val="12"/>
      <color rgb="FF534D49"/>
      <name val="Calibri"/>
      <family val="2"/>
      <scheme val="minor"/>
    </font>
    <font>
      <b/>
      <sz val="12"/>
      <color rgb="FFFFFFFF"/>
      <name val="Calibri"/>
      <family val="2"/>
      <scheme val="minor"/>
    </font>
    <font>
      <b/>
      <sz val="12"/>
      <color indexed="9"/>
      <name val="Calibri"/>
      <family val="2"/>
    </font>
    <font>
      <b/>
      <sz val="14"/>
      <color rgb="FFFFFFFF"/>
      <name val="Calibri"/>
      <family val="2"/>
      <scheme val="minor"/>
    </font>
    <font>
      <i/>
      <sz val="11"/>
      <color rgb="FF534D49"/>
      <name val="Calibri"/>
      <family val="2"/>
      <scheme val="minor"/>
    </font>
    <font>
      <b/>
      <i/>
      <sz val="11"/>
      <color rgb="FF534D49"/>
      <name val="Calibri"/>
      <family val="2"/>
      <scheme val="minor"/>
    </font>
    <font>
      <b/>
      <i/>
      <sz val="11"/>
      <color rgb="FF821B4C"/>
      <name val="Calibri"/>
      <family val="2"/>
      <scheme val="minor"/>
    </font>
    <font>
      <b/>
      <sz val="12"/>
      <color rgb="FF534D49"/>
      <name val="Calibri"/>
      <family val="2"/>
      <scheme val="minor"/>
    </font>
    <font>
      <b/>
      <sz val="10"/>
      <color rgb="FF534D49"/>
      <name val="Calibri"/>
      <family val="2"/>
    </font>
    <font>
      <b/>
      <i/>
      <sz val="10"/>
      <color theme="0"/>
      <name val="Calibri"/>
      <family val="2"/>
    </font>
    <font>
      <b/>
      <sz val="11"/>
      <color rgb="FF534D49"/>
      <name val="Calibri"/>
      <family val="2"/>
    </font>
    <font>
      <b/>
      <sz val="12"/>
      <color theme="0"/>
      <name val="Calibri"/>
      <family val="2"/>
    </font>
    <font>
      <i/>
      <sz val="9"/>
      <color rgb="FF534D49"/>
      <name val="Calibri"/>
      <family val="2"/>
    </font>
    <font>
      <b/>
      <i/>
      <sz val="11"/>
      <color theme="0"/>
      <name val="Calibri"/>
      <family val="2"/>
    </font>
    <font>
      <b/>
      <sz val="11"/>
      <color theme="0"/>
      <name val="Calibri"/>
      <family val="2"/>
    </font>
    <font>
      <b/>
      <sz val="16"/>
      <color rgb="FF821B4C"/>
      <name val="Calibri"/>
      <family val="2"/>
      <scheme val="minor"/>
    </font>
    <font>
      <b/>
      <i/>
      <sz val="10"/>
      <color rgb="FF534D49"/>
      <name val="Arial"/>
      <family val="2"/>
    </font>
    <font>
      <b/>
      <sz val="10"/>
      <color rgb="FF534D49"/>
      <name val="Arial"/>
      <family val="2"/>
    </font>
    <font>
      <b/>
      <u/>
      <sz val="14"/>
      <color theme="0"/>
      <name val="Calibri"/>
      <family val="2"/>
    </font>
    <font>
      <b/>
      <sz val="11"/>
      <color theme="1"/>
      <name val="Calibri"/>
      <family val="2"/>
      <scheme val="minor"/>
    </font>
    <font>
      <b/>
      <i/>
      <sz val="12"/>
      <color rgb="FF534D49"/>
      <name val="Calibri"/>
      <family val="2"/>
      <scheme val="minor"/>
    </font>
  </fonts>
  <fills count="8">
    <fill>
      <patternFill patternType="none"/>
    </fill>
    <fill>
      <patternFill patternType="gray125"/>
    </fill>
    <fill>
      <patternFill patternType="solid">
        <fgColor rgb="FF821B4C"/>
        <bgColor indexed="64"/>
      </patternFill>
    </fill>
    <fill>
      <patternFill patternType="solid">
        <fgColor rgb="FFF2F2F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83">
    <border>
      <left/>
      <right/>
      <top/>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diagonal/>
    </border>
    <border>
      <left/>
      <right/>
      <top style="medium">
        <color rgb="FFD9D9D9"/>
      </top>
      <bottom/>
      <diagonal/>
    </border>
    <border>
      <left/>
      <right style="medium">
        <color rgb="FFD9D9D9"/>
      </right>
      <top style="medium">
        <color rgb="FFD9D9D9"/>
      </top>
      <bottom/>
      <diagonal/>
    </border>
    <border>
      <left/>
      <right/>
      <top/>
      <bottom style="medium">
        <color rgb="FFD9D9D9"/>
      </bottom>
      <diagonal/>
    </border>
    <border>
      <left style="medium">
        <color rgb="FFD9D9D9"/>
      </left>
      <right/>
      <top/>
      <bottom style="medium">
        <color rgb="FFD9D9D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style="medium">
        <color rgb="FF821B4C"/>
      </left>
      <right style="medium">
        <color rgb="FF821B4C"/>
      </right>
      <top style="medium">
        <color rgb="FF821B4C"/>
      </top>
      <bottom style="medium">
        <color rgb="FF821B4C"/>
      </bottom>
      <diagonal/>
    </border>
    <border>
      <left style="medium">
        <color rgb="FF821B4C"/>
      </left>
      <right/>
      <top style="medium">
        <color rgb="FF821B4C"/>
      </top>
      <bottom style="medium">
        <color rgb="FF821B4C"/>
      </bottom>
      <diagonal/>
    </border>
    <border>
      <left/>
      <right/>
      <top style="medium">
        <color rgb="FF821B4C"/>
      </top>
      <bottom style="medium">
        <color rgb="FF821B4C"/>
      </bottom>
      <diagonal/>
    </border>
    <border>
      <left/>
      <right style="medium">
        <color rgb="FF821B4C"/>
      </right>
      <top style="medium">
        <color rgb="FF821B4C"/>
      </top>
      <bottom style="medium">
        <color rgb="FF821B4C"/>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medium">
        <color theme="0"/>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rgb="FFF2F2F2"/>
      </left>
      <right style="thin">
        <color rgb="FFF2F2F2"/>
      </right>
      <top style="thin">
        <color rgb="FFF2F2F2"/>
      </top>
      <bottom style="thin">
        <color rgb="FFF2F2F2"/>
      </bottom>
      <diagonal/>
    </border>
    <border>
      <left style="thin">
        <color rgb="FF534D49"/>
      </left>
      <right style="thin">
        <color rgb="FF534D49"/>
      </right>
      <top style="thin">
        <color rgb="FF534D49"/>
      </top>
      <bottom style="thin">
        <color rgb="FF534D49"/>
      </bottom>
      <diagonal/>
    </border>
    <border>
      <left/>
      <right style="thin">
        <color rgb="FF534D49"/>
      </right>
      <top style="thin">
        <color rgb="FF534D49"/>
      </top>
      <bottom style="thin">
        <color rgb="FF534D49"/>
      </bottom>
      <diagonal/>
    </border>
    <border>
      <left/>
      <right style="medium">
        <color rgb="FFD9D9D9"/>
      </right>
      <top/>
      <bottom/>
      <diagonal/>
    </border>
    <border>
      <left/>
      <right style="medium">
        <color rgb="FFF2F2F2"/>
      </right>
      <top style="medium">
        <color rgb="FFF2F2F2"/>
      </top>
      <bottom/>
      <diagonal/>
    </border>
    <border>
      <left/>
      <right style="medium">
        <color rgb="FFF2F2F2"/>
      </right>
      <top/>
      <bottom/>
      <diagonal/>
    </border>
    <border>
      <left style="medium">
        <color rgb="FFF2F2F2"/>
      </left>
      <right/>
      <top/>
      <bottom style="medium">
        <color rgb="FFF2F2F2"/>
      </bottom>
      <diagonal/>
    </border>
    <border>
      <left/>
      <right/>
      <top/>
      <bottom style="medium">
        <color rgb="FFF2F2F2"/>
      </bottom>
      <diagonal/>
    </border>
    <border>
      <left/>
      <right style="medium">
        <color rgb="FFF2F2F2"/>
      </right>
      <top/>
      <bottom style="medium">
        <color rgb="FFF2F2F2"/>
      </bottom>
      <diagonal/>
    </border>
    <border>
      <left style="hair">
        <color indexed="64"/>
      </left>
      <right style="hair">
        <color indexed="64"/>
      </right>
      <top/>
      <bottom style="thin">
        <color indexed="64"/>
      </bottom>
      <diagonal/>
    </border>
    <border>
      <left style="thin">
        <color indexed="64"/>
      </left>
      <right/>
      <top/>
      <bottom style="thin">
        <color theme="0" tint="-0.14999847407452621"/>
      </bottom>
      <diagonal/>
    </border>
    <border>
      <left style="medium">
        <color theme="0"/>
      </left>
      <right style="medium">
        <color theme="0"/>
      </right>
      <top style="medium">
        <color theme="0"/>
      </top>
      <bottom/>
      <diagonal/>
    </border>
    <border>
      <left style="medium">
        <color theme="0"/>
      </left>
      <right style="medium">
        <color theme="0"/>
      </right>
      <top/>
      <bottom style="thin">
        <color theme="0" tint="-0.14999847407452621"/>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hair">
        <color indexed="64"/>
      </bottom>
      <diagonal/>
    </border>
    <border>
      <left style="medium">
        <color theme="0"/>
      </left>
      <right style="medium">
        <color theme="0"/>
      </right>
      <top style="hair">
        <color indexed="64"/>
      </top>
      <bottom style="hair">
        <color indexed="64"/>
      </bottom>
      <diagonal/>
    </border>
    <border>
      <left style="medium">
        <color theme="0"/>
      </left>
      <right style="medium">
        <color theme="0"/>
      </right>
      <top style="hair">
        <color indexed="64"/>
      </top>
      <bottom style="medium">
        <color theme="0"/>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medium">
        <color theme="0"/>
      </left>
      <right/>
      <top/>
      <bottom style="thin">
        <color theme="0" tint="-0.14999847407452621"/>
      </bottom>
      <diagonal/>
    </border>
    <border>
      <left style="medium">
        <color theme="0"/>
      </left>
      <right/>
      <top/>
      <bottom style="thin">
        <color indexed="64"/>
      </bottom>
      <diagonal/>
    </border>
    <border>
      <left style="medium">
        <color theme="0"/>
      </left>
      <right/>
      <top style="thin">
        <color indexed="64"/>
      </top>
      <bottom style="hair">
        <color indexed="64"/>
      </bottom>
      <diagonal/>
    </border>
    <border>
      <left style="medium">
        <color theme="0"/>
      </left>
      <right/>
      <top style="hair">
        <color indexed="64"/>
      </top>
      <bottom style="hair">
        <color indexed="64"/>
      </bottom>
      <diagonal/>
    </border>
    <border>
      <left style="medium">
        <color theme="0"/>
      </left>
      <right/>
      <top style="hair">
        <color indexed="64"/>
      </top>
      <bottom style="medium">
        <color theme="0"/>
      </bottom>
      <diagonal/>
    </border>
  </borders>
  <cellStyleXfs count="13">
    <xf numFmtId="0" fontId="0" fillId="0" borderId="0"/>
    <xf numFmtId="0" fontId="5"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2" fillId="0" borderId="0"/>
    <xf numFmtId="0" fontId="10" fillId="0" borderId="0"/>
    <xf numFmtId="9" fontId="6" fillId="0" borderId="0" applyFont="0" applyFill="0" applyBorder="0" applyAlignment="0" applyProtection="0"/>
    <xf numFmtId="164" fontId="6" fillId="0" borderId="0" applyFont="0" applyFill="0" applyBorder="0" applyAlignment="0" applyProtection="0"/>
  </cellStyleXfs>
  <cellXfs count="222">
    <xf numFmtId="0" fontId="0" fillId="0" borderId="0" xfId="0"/>
    <xf numFmtId="0" fontId="5" fillId="0" borderId="0" xfId="1"/>
    <xf numFmtId="0" fontId="14" fillId="0" borderId="0" xfId="1" applyFont="1"/>
    <xf numFmtId="0" fontId="15" fillId="0" borderId="0" xfId="1" applyFont="1"/>
    <xf numFmtId="0" fontId="15" fillId="4" borderId="0" xfId="1" applyFont="1" applyFill="1"/>
    <xf numFmtId="0" fontId="15" fillId="4" borderId="0" xfId="1" applyFont="1" applyFill="1" applyBorder="1"/>
    <xf numFmtId="0" fontId="16" fillId="4" borderId="0" xfId="1" applyFont="1" applyFill="1" applyAlignment="1">
      <alignment vertical="center"/>
    </xf>
    <xf numFmtId="0" fontId="13" fillId="4" borderId="0" xfId="1" applyFont="1" applyFill="1" applyBorder="1"/>
    <xf numFmtId="0" fontId="13" fillId="4" borderId="0" xfId="1" applyFont="1" applyFill="1"/>
    <xf numFmtId="0" fontId="13" fillId="4" borderId="0" xfId="1" quotePrefix="1" applyFont="1" applyFill="1"/>
    <xf numFmtId="0" fontId="13" fillId="4" borderId="0" xfId="1" applyFont="1" applyFill="1" applyAlignment="1"/>
    <xf numFmtId="0" fontId="19" fillId="0" borderId="0" xfId="0" applyFont="1"/>
    <xf numFmtId="0" fontId="24" fillId="4" borderId="0" xfId="1" applyFont="1" applyFill="1"/>
    <xf numFmtId="0" fontId="24" fillId="4" borderId="0" xfId="1" quotePrefix="1" applyFont="1" applyFill="1"/>
    <xf numFmtId="2" fontId="35" fillId="7" borderId="15" xfId="7" applyNumberFormat="1" applyFont="1" applyFill="1" applyBorder="1" applyAlignment="1">
      <alignment vertical="center"/>
    </xf>
    <xf numFmtId="0" fontId="0" fillId="7" borderId="0" xfId="0" applyFill="1" applyAlignment="1">
      <alignment vertical="center"/>
    </xf>
    <xf numFmtId="0" fontId="0" fillId="0" borderId="0" xfId="0" applyAlignment="1">
      <alignment vertical="center"/>
    </xf>
    <xf numFmtId="0" fontId="19" fillId="0" borderId="0" xfId="0" applyFont="1" applyAlignment="1">
      <alignment vertical="center"/>
    </xf>
    <xf numFmtId="0" fontId="5" fillId="0" borderId="0" xfId="1" applyAlignment="1">
      <alignment vertical="center"/>
    </xf>
    <xf numFmtId="0" fontId="1" fillId="0" borderId="0" xfId="0" applyFont="1" applyAlignment="1">
      <alignment vertical="center"/>
    </xf>
    <xf numFmtId="0" fontId="3" fillId="0" borderId="0" xfId="7" applyFont="1" applyFill="1" applyBorder="1" applyAlignment="1">
      <alignment horizontal="center" vertical="center"/>
    </xf>
    <xf numFmtId="0" fontId="3" fillId="2" borderId="19" xfId="7" applyFont="1" applyFill="1" applyBorder="1" applyAlignment="1">
      <alignment horizontal="center" vertical="center"/>
    </xf>
    <xf numFmtId="167" fontId="29" fillId="0" borderId="11" xfId="0" applyNumberFormat="1" applyFont="1" applyBorder="1" applyAlignment="1">
      <alignment vertical="center" wrapText="1"/>
    </xf>
    <xf numFmtId="0" fontId="34" fillId="0" borderId="0" xfId="7" applyFont="1" applyFill="1" applyBorder="1" applyAlignment="1">
      <alignment horizontal="left" vertical="center"/>
    </xf>
    <xf numFmtId="0" fontId="3" fillId="2" borderId="32" xfId="7" applyFont="1" applyFill="1" applyBorder="1" applyAlignment="1">
      <alignment vertical="center"/>
    </xf>
    <xf numFmtId="0" fontId="3" fillId="2" borderId="0" xfId="7" applyFont="1" applyFill="1" applyBorder="1" applyAlignment="1">
      <alignment vertical="center"/>
    </xf>
    <xf numFmtId="0" fontId="29" fillId="0" borderId="0" xfId="0" applyFont="1" applyBorder="1" applyAlignment="1">
      <alignment vertical="center" wrapText="1"/>
    </xf>
    <xf numFmtId="0" fontId="0" fillId="0" borderId="0" xfId="0" applyFill="1" applyAlignment="1">
      <alignment vertical="center"/>
    </xf>
    <xf numFmtId="0" fontId="26" fillId="0" borderId="33" xfId="0" applyFont="1" applyBorder="1" applyAlignment="1">
      <alignment horizontal="center" vertical="center" wrapText="1"/>
    </xf>
    <xf numFmtId="0" fontId="38" fillId="0" borderId="0" xfId="0" applyFont="1" applyAlignment="1">
      <alignment horizontal="left" vertical="center"/>
    </xf>
    <xf numFmtId="0" fontId="1" fillId="0" borderId="0" xfId="0" applyFont="1"/>
    <xf numFmtId="0" fontId="26" fillId="0" borderId="34"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38" fillId="0" borderId="39" xfId="0" applyFont="1" applyBorder="1" applyAlignment="1">
      <alignment horizontal="left" vertical="center"/>
    </xf>
    <xf numFmtId="0" fontId="1" fillId="0" borderId="39" xfId="0" applyFont="1" applyBorder="1"/>
    <xf numFmtId="0" fontId="1" fillId="0" borderId="33" xfId="0" applyFont="1" applyBorder="1" applyAlignment="1">
      <alignment horizontal="justify" vertical="center" wrapText="1"/>
    </xf>
    <xf numFmtId="0" fontId="1" fillId="0" borderId="33" xfId="0" applyFont="1" applyBorder="1" applyAlignment="1">
      <alignment horizontal="center" vertical="center" wrapText="1"/>
    </xf>
    <xf numFmtId="17" fontId="1" fillId="0" borderId="33" xfId="0" applyNumberFormat="1" applyFont="1" applyBorder="1" applyAlignment="1">
      <alignment horizontal="center" vertical="center" wrapText="1"/>
    </xf>
    <xf numFmtId="169" fontId="1" fillId="3" borderId="33" xfId="0" applyNumberFormat="1" applyFont="1" applyFill="1" applyBorder="1" applyAlignment="1">
      <alignment horizontal="center" vertical="center" wrapText="1"/>
    </xf>
    <xf numFmtId="0" fontId="1" fillId="3" borderId="33" xfId="0" applyFont="1" applyFill="1" applyBorder="1" applyAlignment="1">
      <alignment horizontal="justify" vertical="center" wrapText="1"/>
    </xf>
    <xf numFmtId="0" fontId="1" fillId="3" borderId="33" xfId="0" applyFont="1" applyFill="1" applyBorder="1" applyAlignment="1">
      <alignment horizontal="center" vertical="center" wrapText="1"/>
    </xf>
    <xf numFmtId="0" fontId="40" fillId="0" borderId="33" xfId="10" applyFont="1" applyBorder="1" applyAlignment="1">
      <alignment horizontal="center"/>
    </xf>
    <xf numFmtId="0" fontId="42" fillId="0" borderId="0" xfId="10" applyFont="1" applyBorder="1"/>
    <xf numFmtId="165" fontId="21" fillId="0" borderId="33" xfId="10" applyNumberFormat="1" applyFont="1" applyBorder="1" applyAlignment="1">
      <alignment horizontal="center"/>
    </xf>
    <xf numFmtId="0" fontId="21" fillId="6" borderId="33" xfId="10" applyFont="1" applyFill="1" applyBorder="1" applyAlignment="1">
      <alignment horizontal="center"/>
    </xf>
    <xf numFmtId="0" fontId="21" fillId="5" borderId="33" xfId="10" applyFont="1" applyFill="1" applyBorder="1" applyAlignment="1">
      <alignment horizontal="center"/>
    </xf>
    <xf numFmtId="0" fontId="12" fillId="2" borderId="33" xfId="10" applyFont="1" applyFill="1" applyBorder="1" applyAlignment="1">
      <alignment horizontal="center" vertical="center"/>
    </xf>
    <xf numFmtId="165" fontId="21" fillId="0" borderId="34" xfId="10" applyNumberFormat="1" applyFont="1" applyBorder="1" applyAlignment="1">
      <alignment horizontal="center"/>
    </xf>
    <xf numFmtId="0" fontId="21" fillId="6" borderId="35" xfId="10" applyFont="1" applyFill="1" applyBorder="1" applyAlignment="1">
      <alignment horizontal="center"/>
    </xf>
    <xf numFmtId="165" fontId="21" fillId="0" borderId="36" xfId="10" applyNumberFormat="1" applyFont="1" applyBorder="1" applyAlignment="1">
      <alignment horizontal="center"/>
    </xf>
    <xf numFmtId="165" fontId="21" fillId="0" borderId="37" xfId="10" applyNumberFormat="1" applyFont="1" applyBorder="1" applyAlignment="1">
      <alignment horizontal="center"/>
    </xf>
    <xf numFmtId="0" fontId="21" fillId="6" borderId="37" xfId="10" applyFont="1" applyFill="1" applyBorder="1" applyAlignment="1">
      <alignment horizontal="center"/>
    </xf>
    <xf numFmtId="0" fontId="21" fillId="6" borderId="38" xfId="10" applyFont="1" applyFill="1" applyBorder="1" applyAlignment="1">
      <alignment horizontal="center"/>
    </xf>
    <xf numFmtId="165" fontId="21" fillId="0" borderId="41" xfId="10" applyNumberFormat="1" applyFont="1" applyBorder="1" applyAlignment="1">
      <alignment horizontal="center"/>
    </xf>
    <xf numFmtId="165" fontId="21" fillId="0" borderId="42" xfId="10" applyNumberFormat="1" applyFont="1" applyBorder="1" applyAlignment="1">
      <alignment horizontal="center"/>
    </xf>
    <xf numFmtId="0" fontId="21" fillId="6" borderId="42" xfId="10" applyFont="1" applyFill="1" applyBorder="1" applyAlignment="1">
      <alignment horizontal="center"/>
    </xf>
    <xf numFmtId="0" fontId="21" fillId="6" borderId="43" xfId="10" applyFont="1" applyFill="1" applyBorder="1" applyAlignment="1">
      <alignment horizontal="center"/>
    </xf>
    <xf numFmtId="0" fontId="43" fillId="2" borderId="44" xfId="10" applyFont="1" applyFill="1" applyBorder="1" applyAlignment="1">
      <alignment horizontal="center"/>
    </xf>
    <xf numFmtId="0" fontId="43" fillId="2" borderId="45" xfId="10" applyFont="1" applyFill="1" applyBorder="1" applyAlignment="1">
      <alignment horizontal="center"/>
    </xf>
    <xf numFmtId="0" fontId="44" fillId="2" borderId="45" xfId="10" applyFont="1" applyFill="1" applyBorder="1" applyAlignment="1">
      <alignment horizontal="center"/>
    </xf>
    <xf numFmtId="0" fontId="44" fillId="2" borderId="46" xfId="10" applyFont="1" applyFill="1" applyBorder="1" applyAlignment="1">
      <alignment horizontal="center"/>
    </xf>
    <xf numFmtId="0" fontId="45" fillId="0" borderId="0" xfId="0" applyFont="1" applyAlignment="1">
      <alignment vertical="center"/>
    </xf>
    <xf numFmtId="0" fontId="0" fillId="7" borderId="47" xfId="0" applyFill="1" applyBorder="1" applyAlignment="1">
      <alignment vertical="center"/>
    </xf>
    <xf numFmtId="0" fontId="0" fillId="7" borderId="48" xfId="0" applyFill="1" applyBorder="1" applyAlignment="1">
      <alignment vertical="center"/>
    </xf>
    <xf numFmtId="0" fontId="0" fillId="7" borderId="49" xfId="0" applyFill="1" applyBorder="1" applyAlignment="1">
      <alignment vertical="center"/>
    </xf>
    <xf numFmtId="0" fontId="0" fillId="7" borderId="50" xfId="0" applyFill="1" applyBorder="1" applyAlignment="1">
      <alignment vertical="center"/>
    </xf>
    <xf numFmtId="0" fontId="0" fillId="7" borderId="0" xfId="0" applyFill="1" applyBorder="1" applyAlignment="1">
      <alignment vertical="center"/>
    </xf>
    <xf numFmtId="0" fontId="0" fillId="7" borderId="51" xfId="0" applyFill="1" applyBorder="1" applyAlignment="1">
      <alignment vertical="center"/>
    </xf>
    <xf numFmtId="0" fontId="0" fillId="7" borderId="52" xfId="0" applyFill="1" applyBorder="1" applyAlignment="1">
      <alignment vertical="center"/>
    </xf>
    <xf numFmtId="0" fontId="0" fillId="7" borderId="53" xfId="0" applyFill="1" applyBorder="1" applyAlignment="1">
      <alignment vertical="center"/>
    </xf>
    <xf numFmtId="0" fontId="0" fillId="7" borderId="54" xfId="0" applyFill="1" applyBorder="1" applyAlignment="1">
      <alignment vertical="center"/>
    </xf>
    <xf numFmtId="0" fontId="0" fillId="7" borderId="47" xfId="0" applyFill="1" applyBorder="1"/>
    <xf numFmtId="0" fontId="0" fillId="7" borderId="48" xfId="0" applyFill="1" applyBorder="1"/>
    <xf numFmtId="0" fontId="0" fillId="7" borderId="49" xfId="0" applyFill="1" applyBorder="1"/>
    <xf numFmtId="0" fontId="0" fillId="7" borderId="50" xfId="0" applyFill="1" applyBorder="1"/>
    <xf numFmtId="0" fontId="0" fillId="7" borderId="0" xfId="0" applyFill="1" applyBorder="1"/>
    <xf numFmtId="0" fontId="0" fillId="7" borderId="51" xfId="0" applyFill="1" applyBorder="1"/>
    <xf numFmtId="0" fontId="0" fillId="7" borderId="52" xfId="0" applyFill="1" applyBorder="1"/>
    <xf numFmtId="0" fontId="0" fillId="7" borderId="53" xfId="0" applyFill="1" applyBorder="1"/>
    <xf numFmtId="0" fontId="0" fillId="7" borderId="54" xfId="0" applyFill="1" applyBorder="1"/>
    <xf numFmtId="0" fontId="31" fillId="0" borderId="0" xfId="0" applyFont="1" applyFill="1" applyBorder="1" applyAlignment="1">
      <alignment horizontal="center" vertical="center" wrapText="1"/>
    </xf>
    <xf numFmtId="0" fontId="5" fillId="0" borderId="0" xfId="1" applyFill="1" applyAlignment="1">
      <alignment vertical="center"/>
    </xf>
    <xf numFmtId="0" fontId="0" fillId="7" borderId="61" xfId="0" applyFill="1" applyBorder="1" applyAlignment="1">
      <alignment vertical="center"/>
    </xf>
    <xf numFmtId="0" fontId="0" fillId="7" borderId="62" xfId="0" applyFill="1" applyBorder="1" applyAlignment="1">
      <alignment vertical="center"/>
    </xf>
    <xf numFmtId="2" fontId="6" fillId="0" borderId="64" xfId="6" applyNumberFormat="1" applyFont="1" applyBorder="1" applyAlignment="1" applyProtection="1">
      <alignment horizontal="center" vertical="center"/>
      <protection locked="0"/>
    </xf>
    <xf numFmtId="2" fontId="6" fillId="0" borderId="64" xfId="6" applyNumberFormat="1" applyBorder="1" applyAlignment="1" applyProtection="1">
      <alignment horizontal="center" vertical="center"/>
      <protection locked="0"/>
    </xf>
    <xf numFmtId="0" fontId="47" fillId="3" borderId="28" xfId="6" applyFont="1" applyFill="1" applyBorder="1" applyAlignment="1" applyProtection="1">
      <alignment horizontal="center"/>
      <protection locked="0"/>
    </xf>
    <xf numFmtId="0" fontId="47" fillId="3" borderId="28" xfId="6" applyFont="1" applyFill="1" applyBorder="1" applyAlignment="1" applyProtection="1">
      <alignment horizontal="center" vertical="center"/>
      <protection locked="0"/>
    </xf>
    <xf numFmtId="17" fontId="47" fillId="3" borderId="28" xfId="6" applyNumberFormat="1" applyFont="1" applyFill="1" applyBorder="1" applyAlignment="1" applyProtection="1">
      <alignment horizontal="center" vertical="center"/>
      <protection locked="0"/>
    </xf>
    <xf numFmtId="0" fontId="8" fillId="2" borderId="0" xfId="6" applyFont="1" applyFill="1" applyBorder="1" applyAlignment="1" applyProtection="1">
      <alignment vertical="center"/>
      <protection locked="0"/>
    </xf>
    <xf numFmtId="0" fontId="8" fillId="2" borderId="3" xfId="6" applyFont="1" applyFill="1" applyBorder="1" applyAlignment="1" applyProtection="1">
      <alignment vertical="center"/>
      <protection locked="0"/>
    </xf>
    <xf numFmtId="0" fontId="17" fillId="2" borderId="7" xfId="6" applyFont="1" applyFill="1" applyBorder="1" applyAlignment="1" applyProtection="1">
      <alignment vertical="center" textRotation="90"/>
      <protection locked="0"/>
    </xf>
    <xf numFmtId="2" fontId="6" fillId="0" borderId="4" xfId="6" applyNumberFormat="1" applyFont="1" applyBorder="1" applyAlignment="1" applyProtection="1">
      <alignment horizontal="center" vertical="center"/>
      <protection locked="0"/>
    </xf>
    <xf numFmtId="0" fontId="6" fillId="0" borderId="4" xfId="6" applyNumberFormat="1" applyBorder="1" applyAlignment="1" applyProtection="1">
      <alignment horizontal="center" vertical="center"/>
      <protection locked="0"/>
    </xf>
    <xf numFmtId="0" fontId="46" fillId="0" borderId="0" xfId="6" applyFont="1" applyFill="1" applyBorder="1" applyAlignment="1" applyProtection="1">
      <alignment horizontal="center" vertical="center"/>
      <protection locked="0"/>
    </xf>
    <xf numFmtId="166" fontId="3" fillId="2" borderId="66" xfId="6" applyNumberFormat="1" applyFont="1" applyFill="1" applyBorder="1" applyAlignment="1">
      <alignment horizontal="center"/>
    </xf>
    <xf numFmtId="0" fontId="20" fillId="3" borderId="67" xfId="0" applyFont="1" applyFill="1" applyBorder="1" applyAlignment="1">
      <alignment horizontal="center" vertical="center" wrapText="1"/>
    </xf>
    <xf numFmtId="0" fontId="37" fillId="3" borderId="67" xfId="0" applyFont="1" applyFill="1" applyBorder="1" applyAlignment="1">
      <alignment horizontal="center" vertical="center" wrapText="1"/>
    </xf>
    <xf numFmtId="2" fontId="6" fillId="0" borderId="68" xfId="6" applyNumberFormat="1" applyBorder="1" applyAlignment="1" applyProtection="1">
      <alignment horizontal="center" vertical="center"/>
      <protection locked="0"/>
    </xf>
    <xf numFmtId="0" fontId="6" fillId="0" borderId="70" xfId="6" applyNumberFormat="1" applyBorder="1" applyAlignment="1" applyProtection="1">
      <alignment horizontal="center" vertical="center"/>
      <protection locked="0"/>
    </xf>
    <xf numFmtId="0" fontId="6" fillId="3" borderId="69" xfId="6" applyNumberFormat="1" applyFill="1" applyBorder="1" applyAlignment="1" applyProtection="1">
      <alignment horizontal="center" vertical="center"/>
      <protection locked="0"/>
    </xf>
    <xf numFmtId="0" fontId="6" fillId="3" borderId="71" xfId="6" applyNumberFormat="1" applyFill="1" applyBorder="1" applyAlignment="1" applyProtection="1">
      <alignment horizontal="center" vertical="center"/>
      <protection locked="0"/>
    </xf>
    <xf numFmtId="2" fontId="6" fillId="3" borderId="5" xfId="6" applyNumberFormat="1" applyFont="1" applyFill="1" applyBorder="1" applyAlignment="1" applyProtection="1">
      <alignment horizontal="center" vertical="center"/>
      <protection locked="0"/>
    </xf>
    <xf numFmtId="0" fontId="6" fillId="3" borderId="5" xfId="6" applyNumberFormat="1" applyFill="1" applyBorder="1" applyAlignment="1" applyProtection="1">
      <alignment horizontal="center" vertical="center"/>
      <protection locked="0"/>
    </xf>
    <xf numFmtId="2" fontId="6" fillId="3" borderId="6" xfId="6" applyNumberFormat="1" applyFont="1" applyFill="1" applyBorder="1" applyAlignment="1" applyProtection="1">
      <alignment horizontal="center" vertical="center"/>
      <protection locked="0"/>
    </xf>
    <xf numFmtId="0" fontId="6" fillId="3" borderId="6" xfId="6" applyNumberFormat="1" applyFill="1" applyBorder="1" applyAlignment="1" applyProtection="1">
      <alignment horizontal="center" vertical="center"/>
      <protection locked="0"/>
    </xf>
    <xf numFmtId="0" fontId="0" fillId="7" borderId="72" xfId="0" applyFill="1" applyBorder="1" applyAlignment="1">
      <alignment vertical="center"/>
    </xf>
    <xf numFmtId="0" fontId="0" fillId="7" borderId="73" xfId="0" applyFill="1" applyBorder="1" applyAlignment="1">
      <alignment vertical="center"/>
    </xf>
    <xf numFmtId="0" fontId="0" fillId="7" borderId="74" xfId="0" applyFill="1" applyBorder="1" applyAlignment="1">
      <alignment vertical="center"/>
    </xf>
    <xf numFmtId="0" fontId="0" fillId="7" borderId="75" xfId="0" applyFill="1" applyBorder="1" applyAlignment="1">
      <alignment vertical="center"/>
    </xf>
    <xf numFmtId="0" fontId="0" fillId="7" borderId="76" xfId="0" applyFill="1" applyBorder="1" applyAlignment="1">
      <alignment vertical="center"/>
    </xf>
    <xf numFmtId="0" fontId="0" fillId="7" borderId="77" xfId="0" applyFill="1" applyBorder="1" applyAlignment="1">
      <alignment vertical="center"/>
    </xf>
    <xf numFmtId="0" fontId="0" fillId="0" borderId="59" xfId="0" applyFill="1" applyBorder="1" applyAlignment="1">
      <alignment vertical="center"/>
    </xf>
    <xf numFmtId="0" fontId="0" fillId="0" borderId="0" xfId="0" applyFill="1" applyBorder="1" applyAlignment="1">
      <alignment vertical="center"/>
    </xf>
    <xf numFmtId="0" fontId="0" fillId="0" borderId="60" xfId="0" applyFill="1" applyBorder="1" applyAlignment="1">
      <alignment vertical="center"/>
    </xf>
    <xf numFmtId="0" fontId="0" fillId="0" borderId="63" xfId="0" applyFill="1" applyBorder="1" applyAlignment="1">
      <alignment vertical="center"/>
    </xf>
    <xf numFmtId="0" fontId="49" fillId="0" borderId="0" xfId="0" applyFont="1" applyAlignment="1">
      <alignment vertical="center"/>
    </xf>
    <xf numFmtId="2" fontId="6" fillId="0" borderId="4" xfId="6" applyNumberFormat="1" applyBorder="1" applyAlignment="1" applyProtection="1">
      <alignment horizontal="center" vertical="center"/>
      <protection locked="0"/>
    </xf>
    <xf numFmtId="2" fontId="6" fillId="0" borderId="70" xfId="6" applyNumberFormat="1" applyBorder="1" applyAlignment="1" applyProtection="1">
      <alignment horizontal="center" vertical="center"/>
      <protection locked="0"/>
    </xf>
    <xf numFmtId="0" fontId="50" fillId="0" borderId="0" xfId="0" applyFont="1" applyBorder="1" applyAlignment="1">
      <alignment horizontal="center" vertical="center"/>
    </xf>
    <xf numFmtId="0" fontId="50" fillId="0" borderId="0" xfId="0" applyFont="1" applyBorder="1" applyAlignment="1">
      <alignment horizontal="center" vertical="center" wrapText="1"/>
    </xf>
    <xf numFmtId="168" fontId="35" fillId="0" borderId="0" xfId="0" applyNumberFormat="1" applyFont="1" applyBorder="1" applyAlignment="1">
      <alignment horizontal="center" vertical="center"/>
    </xf>
    <xf numFmtId="0" fontId="0" fillId="0" borderId="0" xfId="0" applyBorder="1" applyAlignment="1">
      <alignment horizontal="center" vertical="center"/>
    </xf>
    <xf numFmtId="2" fontId="6" fillId="3" borderId="5" xfId="6" applyNumberFormat="1" applyFill="1" applyBorder="1" applyAlignment="1" applyProtection="1">
      <alignment horizontal="center" vertical="center"/>
      <protection locked="0"/>
    </xf>
    <xf numFmtId="2" fontId="6" fillId="3" borderId="6" xfId="6" applyNumberFormat="1" applyFill="1" applyBorder="1" applyAlignment="1" applyProtection="1">
      <alignment horizontal="center" vertical="center"/>
      <protection locked="0"/>
    </xf>
    <xf numFmtId="168" fontId="37" fillId="0" borderId="0" xfId="0" applyNumberFormat="1" applyFont="1" applyBorder="1" applyAlignment="1">
      <alignment horizontal="center" vertical="center"/>
    </xf>
    <xf numFmtId="0" fontId="35" fillId="0" borderId="0" xfId="0" applyFont="1" applyAlignment="1">
      <alignment vertical="center"/>
    </xf>
    <xf numFmtId="0" fontId="31" fillId="7" borderId="0" xfId="0" applyFont="1" applyFill="1" applyBorder="1" applyAlignment="1">
      <alignment horizontal="center" vertical="center" wrapText="1"/>
    </xf>
    <xf numFmtId="2" fontId="6" fillId="7" borderId="0" xfId="6" applyNumberFormat="1" applyFill="1" applyBorder="1" applyAlignment="1" applyProtection="1">
      <alignment horizontal="center" vertical="center"/>
      <protection locked="0"/>
    </xf>
    <xf numFmtId="2" fontId="0" fillId="7" borderId="0" xfId="0" applyNumberFormat="1" applyFill="1" applyBorder="1" applyAlignment="1">
      <alignment vertical="center"/>
    </xf>
    <xf numFmtId="0" fontId="6" fillId="7" borderId="0" xfId="6" applyNumberFormat="1" applyFill="1" applyBorder="1" applyAlignment="1" applyProtection="1">
      <alignment horizontal="center" vertical="center"/>
      <protection locked="0"/>
    </xf>
    <xf numFmtId="166" fontId="3" fillId="2" borderId="21" xfId="6" applyNumberFormat="1" applyFont="1" applyFill="1" applyBorder="1" applyAlignment="1">
      <alignment horizontal="center"/>
    </xf>
    <xf numFmtId="0" fontId="20" fillId="3" borderId="78" xfId="0" applyFont="1" applyFill="1" applyBorder="1" applyAlignment="1">
      <alignment horizontal="center" vertical="center" wrapText="1"/>
    </xf>
    <xf numFmtId="0" fontId="37" fillId="3" borderId="78" xfId="0" applyFont="1" applyFill="1" applyBorder="1" applyAlignment="1">
      <alignment horizontal="center" vertical="center" wrapText="1"/>
    </xf>
    <xf numFmtId="2" fontId="6" fillId="0" borderId="79" xfId="6" applyNumberFormat="1" applyBorder="1" applyAlignment="1" applyProtection="1">
      <alignment horizontal="center" vertical="center"/>
      <protection locked="0"/>
    </xf>
    <xf numFmtId="0" fontId="6" fillId="3" borderId="80" xfId="6" applyNumberFormat="1" applyFill="1" applyBorder="1" applyAlignment="1" applyProtection="1">
      <alignment horizontal="center" vertical="center"/>
      <protection locked="0"/>
    </xf>
    <xf numFmtId="2" fontId="6" fillId="0" borderId="81" xfId="6" applyNumberFormat="1" applyBorder="1" applyAlignment="1" applyProtection="1">
      <alignment horizontal="center" vertical="center"/>
      <protection locked="0"/>
    </xf>
    <xf numFmtId="0" fontId="6" fillId="3" borderId="82" xfId="6" applyNumberFormat="1" applyFill="1" applyBorder="1" applyAlignment="1" applyProtection="1">
      <alignment horizontal="center" vertical="center"/>
      <protection locked="0"/>
    </xf>
    <xf numFmtId="0" fontId="6" fillId="0" borderId="81" xfId="6" applyNumberFormat="1" applyBorder="1" applyAlignment="1" applyProtection="1">
      <alignment horizontal="center" vertical="center"/>
      <protection locked="0"/>
    </xf>
    <xf numFmtId="2" fontId="6" fillId="3" borderId="80" xfId="6" applyNumberFormat="1" applyFill="1" applyBorder="1" applyAlignment="1" applyProtection="1">
      <alignment horizontal="center" vertical="center"/>
      <protection locked="0"/>
    </xf>
    <xf numFmtId="2" fontId="6" fillId="3" borderId="82" xfId="6" applyNumberFormat="1" applyFill="1" applyBorder="1" applyAlignment="1" applyProtection="1">
      <alignment horizontal="center" vertical="center"/>
      <protection locked="0"/>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 xfId="0" applyFont="1" applyBorder="1" applyAlignment="1">
      <alignment horizontal="center" vertical="center" wrapText="1"/>
    </xf>
    <xf numFmtId="0" fontId="29"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22" fillId="0" borderId="11" xfId="0" applyFont="1" applyBorder="1" applyAlignment="1">
      <alignment horizontal="center" vertical="center" wrapText="1"/>
    </xf>
    <xf numFmtId="0" fontId="28" fillId="4" borderId="0" xfId="1" applyFont="1" applyFill="1" applyAlignment="1">
      <alignment horizontal="justify"/>
    </xf>
    <xf numFmtId="0" fontId="3" fillId="2" borderId="9" xfId="2" applyFont="1" applyFill="1" applyBorder="1" applyAlignment="1" applyProtection="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168" fontId="50" fillId="0" borderId="16" xfId="0" applyNumberFormat="1" applyFont="1" applyBorder="1" applyAlignment="1">
      <alignment horizontal="center" vertical="center"/>
    </xf>
    <xf numFmtId="168" fontId="50" fillId="0" borderId="18" xfId="0" applyNumberFormat="1"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0" fillId="0" borderId="16" xfId="0" applyFont="1" applyBorder="1" applyAlignment="1">
      <alignment horizontal="center" vertical="center" wrapText="1"/>
    </xf>
    <xf numFmtId="0" fontId="50" fillId="0" borderId="18" xfId="0" applyFont="1" applyBorder="1" applyAlignment="1">
      <alignment horizontal="center" vertical="center" wrapText="1"/>
    </xf>
    <xf numFmtId="0" fontId="36" fillId="0" borderId="16" xfId="2" applyFont="1" applyFill="1" applyBorder="1" applyAlignment="1" applyProtection="1">
      <alignment horizontal="center" vertical="center" wrapText="1"/>
    </xf>
    <xf numFmtId="0" fontId="36" fillId="0" borderId="18" xfId="2" applyFont="1" applyFill="1" applyBorder="1" applyAlignment="1" applyProtection="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 fillId="2" borderId="16" xfId="7" applyFont="1" applyFill="1" applyBorder="1" applyAlignment="1">
      <alignment horizontal="center" vertical="center"/>
    </xf>
    <xf numFmtId="0" fontId="3" fillId="2" borderId="17" xfId="7"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22" fillId="3" borderId="33" xfId="0" applyFont="1" applyFill="1" applyBorder="1" applyAlignment="1">
      <alignment horizontal="center" vertical="center" wrapText="1"/>
    </xf>
    <xf numFmtId="0" fontId="29" fillId="0" borderId="33" xfId="0" applyFont="1" applyBorder="1" applyAlignment="1">
      <alignment horizontal="center" vertical="center" wrapText="1"/>
    </xf>
    <xf numFmtId="0" fontId="3" fillId="2" borderId="0" xfId="7" applyFont="1" applyFill="1" applyBorder="1" applyAlignment="1">
      <alignment horizontal="center" vertical="top" wrapText="1"/>
    </xf>
    <xf numFmtId="0" fontId="3" fillId="2" borderId="20" xfId="7" applyFont="1" applyFill="1" applyBorder="1" applyAlignment="1">
      <alignment horizontal="center" vertical="top" wrapText="1"/>
    </xf>
    <xf numFmtId="0" fontId="22"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2" fillId="0" borderId="0" xfId="0" applyFont="1" applyBorder="1" applyAlignment="1">
      <alignment horizontal="left"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0" borderId="0" xfId="0" applyFont="1" applyBorder="1" applyAlignment="1">
      <alignment horizontal="left" vertical="center" wrapText="1"/>
    </xf>
    <xf numFmtId="0" fontId="18" fillId="2" borderId="21" xfId="0" applyFont="1" applyFill="1" applyBorder="1" applyAlignment="1">
      <alignment horizontal="center" vertical="center" wrapText="1"/>
    </xf>
    <xf numFmtId="0" fontId="3" fillId="2" borderId="21" xfId="7" applyFont="1" applyFill="1" applyBorder="1" applyAlignment="1">
      <alignment horizontal="center" vertical="center"/>
    </xf>
    <xf numFmtId="0" fontId="3" fillId="2" borderId="22" xfId="7" applyFont="1" applyFill="1" applyBorder="1" applyAlignment="1">
      <alignment horizontal="center" vertical="center"/>
    </xf>
    <xf numFmtId="0" fontId="3" fillId="2" borderId="23" xfId="7" applyFont="1" applyFill="1" applyBorder="1" applyAlignment="1">
      <alignment horizontal="center" vertical="center"/>
    </xf>
    <xf numFmtId="0" fontId="26" fillId="0" borderId="35" xfId="0" applyFont="1" applyBorder="1" applyAlignment="1">
      <alignment horizontal="center" vertical="center" wrapText="1"/>
    </xf>
    <xf numFmtId="0" fontId="26" fillId="0" borderId="38" xfId="0" applyFont="1" applyBorder="1" applyAlignment="1">
      <alignment horizontal="center" vertical="center" wrapText="1"/>
    </xf>
    <xf numFmtId="0" fontId="3" fillId="2" borderId="33" xfId="6" applyFont="1" applyFill="1" applyBorder="1" applyAlignment="1">
      <alignment horizontal="center" vertical="center" wrapText="1"/>
    </xf>
    <xf numFmtId="0" fontId="3" fillId="2" borderId="33" xfId="6" applyFont="1" applyFill="1" applyBorder="1" applyAlignment="1">
      <alignment horizontal="center" vertical="center"/>
    </xf>
    <xf numFmtId="0" fontId="39" fillId="2" borderId="40" xfId="0" applyFont="1" applyFill="1" applyBorder="1" applyAlignment="1">
      <alignment horizontal="center" vertical="center" wrapText="1"/>
    </xf>
    <xf numFmtId="0" fontId="39" fillId="2" borderId="41" xfId="0" applyFont="1" applyFill="1" applyBorder="1" applyAlignment="1">
      <alignment horizontal="center" vertical="center" wrapText="1"/>
    </xf>
    <xf numFmtId="0" fontId="40" fillId="0" borderId="33" xfId="10" applyFont="1" applyBorder="1" applyAlignment="1">
      <alignment horizontal="center" vertical="center"/>
    </xf>
    <xf numFmtId="0" fontId="21" fillId="0" borderId="33" xfId="10" applyFont="1" applyBorder="1" applyAlignment="1">
      <alignment horizontal="left"/>
    </xf>
    <xf numFmtId="0" fontId="41" fillId="2" borderId="0" xfId="10" applyFont="1" applyFill="1" applyAlignment="1">
      <alignment horizontal="center" vertical="top"/>
    </xf>
    <xf numFmtId="0" fontId="40" fillId="3" borderId="33" xfId="10" applyFont="1" applyFill="1" applyBorder="1" applyAlignment="1">
      <alignment horizontal="center" vertical="center"/>
    </xf>
    <xf numFmtId="0" fontId="21" fillId="3" borderId="33" xfId="10" applyFont="1" applyFill="1" applyBorder="1" applyAlignment="1">
      <alignment horizontal="left"/>
    </xf>
    <xf numFmtId="17" fontId="47" fillId="3" borderId="29" xfId="6" applyNumberFormat="1" applyFont="1" applyFill="1" applyBorder="1" applyAlignment="1" applyProtection="1">
      <alignment horizontal="right" vertical="center"/>
      <protection locked="0"/>
    </xf>
    <xf numFmtId="17" fontId="47" fillId="3" borderId="30" xfId="6" applyNumberFormat="1" applyFont="1" applyFill="1" applyBorder="1" applyAlignment="1" applyProtection="1">
      <alignment horizontal="right" vertical="center"/>
      <protection locked="0"/>
    </xf>
    <xf numFmtId="17" fontId="47" fillId="3" borderId="31" xfId="6" applyNumberFormat="1" applyFont="1" applyFill="1" applyBorder="1" applyAlignment="1" applyProtection="1">
      <alignment horizontal="right" vertical="center"/>
      <protection locked="0"/>
    </xf>
    <xf numFmtId="17" fontId="47" fillId="3" borderId="27" xfId="6" applyNumberFormat="1" applyFont="1" applyFill="1" applyBorder="1" applyAlignment="1" applyProtection="1">
      <alignment horizontal="right" vertical="center"/>
      <protection locked="0"/>
    </xf>
    <xf numFmtId="0" fontId="17" fillId="2" borderId="8" xfId="6" applyFont="1" applyFill="1" applyBorder="1" applyAlignment="1" applyProtection="1">
      <alignment horizontal="center" vertical="center" textRotation="90"/>
      <protection locked="0"/>
    </xf>
    <xf numFmtId="0" fontId="17" fillId="2" borderId="7" xfId="6" applyFont="1" applyFill="1" applyBorder="1" applyAlignment="1" applyProtection="1">
      <alignment horizontal="center" vertical="center" textRotation="90"/>
      <protection locked="0"/>
    </xf>
    <xf numFmtId="0" fontId="48" fillId="2" borderId="24"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2" fontId="3" fillId="2" borderId="65" xfId="6" applyNumberFormat="1" applyFont="1" applyFill="1" applyBorder="1" applyAlignment="1">
      <alignment horizontal="right"/>
    </xf>
    <xf numFmtId="2" fontId="3" fillId="2" borderId="27" xfId="6" applyNumberFormat="1" applyFont="1" applyFill="1" applyBorder="1" applyAlignment="1">
      <alignment horizontal="right"/>
    </xf>
    <xf numFmtId="0" fontId="9" fillId="2" borderId="55" xfId="6" applyFont="1" applyFill="1" applyBorder="1" applyAlignment="1" applyProtection="1">
      <alignment horizontal="center" vertical="center" wrapText="1"/>
      <protection locked="0"/>
    </xf>
    <xf numFmtId="0" fontId="46" fillId="7" borderId="57" xfId="6" applyFont="1" applyFill="1" applyBorder="1" applyAlignment="1" applyProtection="1">
      <alignment horizontal="center" vertical="center"/>
      <protection locked="0"/>
    </xf>
    <xf numFmtId="0" fontId="46" fillId="7" borderId="56" xfId="6" applyFont="1" applyFill="1" applyBorder="1" applyAlignment="1" applyProtection="1">
      <alignment horizontal="center" vertical="center"/>
      <protection locked="0"/>
    </xf>
    <xf numFmtId="0" fontId="31" fillId="2" borderId="0" xfId="0" applyFont="1" applyFill="1" applyBorder="1" applyAlignment="1">
      <alignment horizontal="center" vertical="center" wrapText="1"/>
    </xf>
    <xf numFmtId="0" fontId="31" fillId="2" borderId="58" xfId="0" applyFont="1" applyFill="1" applyBorder="1" applyAlignment="1">
      <alignment horizontal="center" vertical="center" wrapText="1"/>
    </xf>
  </cellXfs>
  <cellStyles count="13">
    <cellStyle name="Collegamento ipertestuale" xfId="2" builtinId="8"/>
    <cellStyle name="Collegamento ipertestuale 2" xfId="3"/>
    <cellStyle name="Collegamento ipertestuale 2 2" xfId="4"/>
    <cellStyle name="Collegamento ipertestuale 3" xfId="5"/>
    <cellStyle name="Normale" xfId="0" builtinId="0"/>
    <cellStyle name="Normale 2" xfId="6"/>
    <cellStyle name="Normale 2 2" xfId="7"/>
    <cellStyle name="Normale 3" xfId="8"/>
    <cellStyle name="Normale 4" xfId="9"/>
    <cellStyle name="Normale 5" xfId="1"/>
    <cellStyle name="Normale_Fasce orarie" xfId="10"/>
    <cellStyle name="Percentuale 2" xfId="11"/>
    <cellStyle name="Währung" xfId="12"/>
  </cellStyles>
  <dxfs count="0"/>
  <tableStyles count="0" defaultTableStyle="TableStyleMedium2" defaultPivotStyle="PivotStyleLight16"/>
  <colors>
    <mruColors>
      <color rgb="FF821B4C"/>
      <color rgb="FFF2F2F2"/>
      <color rgb="FF53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534D49"/>
                </a:solidFill>
              </a:defRPr>
            </a:pPr>
            <a:r>
              <a:rPr lang="it-IT">
                <a:solidFill>
                  <a:srgbClr val="534D49"/>
                </a:solidFill>
              </a:rPr>
              <a:t>Andamento Prodosso Fisso</a:t>
            </a:r>
            <a:r>
              <a:rPr lang="it-IT" baseline="0">
                <a:solidFill>
                  <a:srgbClr val="534D49"/>
                </a:solidFill>
              </a:rPr>
              <a:t> FIX12 e FIX18</a:t>
            </a:r>
            <a:endParaRPr lang="it-IT">
              <a:solidFill>
                <a:srgbClr val="534D49"/>
              </a:solidFill>
            </a:endParaRPr>
          </a:p>
        </c:rich>
      </c:tx>
      <c:layout/>
      <c:overlay val="1"/>
    </c:title>
    <c:autoTitleDeleted val="0"/>
    <c:plotArea>
      <c:layout>
        <c:manualLayout>
          <c:layoutTarget val="inner"/>
          <c:xMode val="edge"/>
          <c:yMode val="edge"/>
          <c:x val="3.4554435695538059E-2"/>
          <c:y val="9.1977024982575845E-2"/>
          <c:w val="0.95077889763779533"/>
          <c:h val="0.73860678621540954"/>
        </c:manualLayout>
      </c:layout>
      <c:lineChart>
        <c:grouping val="standard"/>
        <c:varyColors val="0"/>
        <c:ser>
          <c:idx val="0"/>
          <c:order val="0"/>
          <c:tx>
            <c:strRef>
              <c:f>'DELIVERY e PRODOTTO FISSO'!$K$13</c:f>
              <c:strCache>
                <c:ptCount val="1"/>
                <c:pt idx="0">
                  <c:v>FIX12
Euro/MWh</c:v>
                </c:pt>
              </c:strCache>
            </c:strRef>
          </c:tx>
          <c:spPr>
            <a:ln w="38100"/>
          </c:spPr>
          <c:marker>
            <c:spPr>
              <a:ln w="38100"/>
            </c:spPr>
          </c:marker>
          <c:cat>
            <c:numRef>
              <c:f>'DELIVERY e PRODOTTO FISSO'!$J$19:$J$28</c:f>
              <c:numCache>
                <c:formatCode>mmm\-yy</c:formatCode>
                <c:ptCount val="10"/>
                <c:pt idx="0" formatCode="[$-410]mmm\-yy;@">
                  <c:v>43374</c:v>
                </c:pt>
                <c:pt idx="1">
                  <c:v>43405</c:v>
                </c:pt>
                <c:pt idx="2" formatCode="[$-410]mmm\-yy;@">
                  <c:v>43435</c:v>
                </c:pt>
                <c:pt idx="3">
                  <c:v>43466</c:v>
                </c:pt>
                <c:pt idx="4" formatCode="[$-410]mmm\-yy;@">
                  <c:v>43497</c:v>
                </c:pt>
                <c:pt idx="5">
                  <c:v>43525</c:v>
                </c:pt>
                <c:pt idx="6" formatCode="[$-410]mmm\-yy;@">
                  <c:v>43556</c:v>
                </c:pt>
                <c:pt idx="7">
                  <c:v>43586</c:v>
                </c:pt>
                <c:pt idx="8" formatCode="[$-410]mmm\-yy;@">
                  <c:v>43617</c:v>
                </c:pt>
                <c:pt idx="9">
                  <c:v>43647</c:v>
                </c:pt>
              </c:numCache>
            </c:numRef>
          </c:cat>
          <c:val>
            <c:numRef>
              <c:f>'DELIVERY e PRODOTTO FISSO'!$K$19:$K$28</c:f>
              <c:numCache>
                <c:formatCode>General</c:formatCode>
                <c:ptCount val="10"/>
                <c:pt idx="0">
                  <c:v>59.64</c:v>
                </c:pt>
                <c:pt idx="1">
                  <c:v>61.43</c:v>
                </c:pt>
                <c:pt idx="2">
                  <c:v>64.760000000000005</c:v>
                </c:pt>
                <c:pt idx="3">
                  <c:v>71.03</c:v>
                </c:pt>
                <c:pt idx="4">
                  <c:v>68.260000000000005</c:v>
                </c:pt>
                <c:pt idx="5">
                  <c:v>65.14</c:v>
                </c:pt>
                <c:pt idx="6">
                  <c:v>68.27</c:v>
                </c:pt>
                <c:pt idx="7">
                  <c:v>65.459999999999994</c:v>
                </c:pt>
                <c:pt idx="8">
                  <c:v>60.52</c:v>
                </c:pt>
                <c:pt idx="9">
                  <c:v>57.74</c:v>
                </c:pt>
              </c:numCache>
            </c:numRef>
          </c:val>
          <c:smooth val="0"/>
          <c:extLst xmlns:c16r2="http://schemas.microsoft.com/office/drawing/2015/06/chart">
            <c:ext xmlns:c16="http://schemas.microsoft.com/office/drawing/2014/chart" uri="{C3380CC4-5D6E-409C-BE32-E72D297353CC}">
              <c16:uniqueId val="{00000000-8FED-4D95-8B7E-C6936455D53C}"/>
            </c:ext>
          </c:extLst>
        </c:ser>
        <c:ser>
          <c:idx val="1"/>
          <c:order val="1"/>
          <c:tx>
            <c:strRef>
              <c:f>'DELIVERY e PRODOTTO FISSO'!$L$13</c:f>
              <c:strCache>
                <c:ptCount val="1"/>
                <c:pt idx="0">
                  <c:v>FIX18
Euro/MWh</c:v>
                </c:pt>
              </c:strCache>
            </c:strRef>
          </c:tx>
          <c:spPr>
            <a:ln w="38100"/>
          </c:spPr>
          <c:marker>
            <c:spPr>
              <a:ln w="38100"/>
            </c:spPr>
          </c:marker>
          <c:cat>
            <c:numRef>
              <c:f>'DELIVERY e PRODOTTO FISSO'!$J$19:$J$28</c:f>
              <c:numCache>
                <c:formatCode>mmm\-yy</c:formatCode>
                <c:ptCount val="10"/>
                <c:pt idx="0" formatCode="[$-410]mmm\-yy;@">
                  <c:v>43374</c:v>
                </c:pt>
                <c:pt idx="1">
                  <c:v>43405</c:v>
                </c:pt>
                <c:pt idx="2" formatCode="[$-410]mmm\-yy;@">
                  <c:v>43435</c:v>
                </c:pt>
                <c:pt idx="3">
                  <c:v>43466</c:v>
                </c:pt>
                <c:pt idx="4" formatCode="[$-410]mmm\-yy;@">
                  <c:v>43497</c:v>
                </c:pt>
                <c:pt idx="5">
                  <c:v>43525</c:v>
                </c:pt>
                <c:pt idx="6" formatCode="[$-410]mmm\-yy;@">
                  <c:v>43556</c:v>
                </c:pt>
                <c:pt idx="7">
                  <c:v>43586</c:v>
                </c:pt>
                <c:pt idx="8" formatCode="[$-410]mmm\-yy;@">
                  <c:v>43617</c:v>
                </c:pt>
                <c:pt idx="9">
                  <c:v>43647</c:v>
                </c:pt>
              </c:numCache>
            </c:numRef>
          </c:cat>
          <c:val>
            <c:numRef>
              <c:f>'DELIVERY e PRODOTTO FISSO'!$L$19:$L$28</c:f>
              <c:numCache>
                <c:formatCode>General</c:formatCode>
                <c:ptCount val="10"/>
                <c:pt idx="0">
                  <c:v>59.44</c:v>
                </c:pt>
                <c:pt idx="1">
                  <c:v>61.41</c:v>
                </c:pt>
                <c:pt idx="2">
                  <c:v>64.680000000000007</c:v>
                </c:pt>
                <c:pt idx="3">
                  <c:v>71.12</c:v>
                </c:pt>
                <c:pt idx="4">
                  <c:v>66.7</c:v>
                </c:pt>
                <c:pt idx="5">
                  <c:v>63.33</c:v>
                </c:pt>
                <c:pt idx="6">
                  <c:v>66.400000000000006</c:v>
                </c:pt>
                <c:pt idx="7">
                  <c:v>63.01</c:v>
                </c:pt>
                <c:pt idx="8">
                  <c:v>60.16</c:v>
                </c:pt>
                <c:pt idx="9">
                  <c:v>57.82</c:v>
                </c:pt>
              </c:numCache>
            </c:numRef>
          </c:val>
          <c:smooth val="0"/>
          <c:extLst xmlns:c16r2="http://schemas.microsoft.com/office/drawing/2015/06/chart">
            <c:ext xmlns:c16="http://schemas.microsoft.com/office/drawing/2014/chart" uri="{C3380CC4-5D6E-409C-BE32-E72D297353CC}">
              <c16:uniqueId val="{00000001-8FED-4D95-8B7E-C6936455D53C}"/>
            </c:ext>
          </c:extLst>
        </c:ser>
        <c:dLbls>
          <c:showLegendKey val="0"/>
          <c:showVal val="0"/>
          <c:showCatName val="0"/>
          <c:showSerName val="0"/>
          <c:showPercent val="0"/>
          <c:showBubbleSize val="0"/>
        </c:dLbls>
        <c:marker val="1"/>
        <c:smooth val="0"/>
        <c:axId val="259715392"/>
        <c:axId val="259715952"/>
      </c:lineChart>
      <c:dateAx>
        <c:axId val="259715392"/>
        <c:scaling>
          <c:orientation val="minMax"/>
        </c:scaling>
        <c:delete val="0"/>
        <c:axPos val="b"/>
        <c:title>
          <c:tx>
            <c:rich>
              <a:bodyPr/>
              <a:lstStyle/>
              <a:p>
                <a:pPr>
                  <a:defRPr sz="1200">
                    <a:solidFill>
                      <a:srgbClr val="534D49"/>
                    </a:solidFill>
                  </a:defRPr>
                </a:pPr>
                <a:r>
                  <a:rPr lang="it-IT" sz="1200">
                    <a:solidFill>
                      <a:srgbClr val="534D49"/>
                    </a:solidFill>
                  </a:rPr>
                  <a:t>Mese</a:t>
                </a:r>
                <a:r>
                  <a:rPr lang="it-IT" sz="1200" baseline="0">
                    <a:solidFill>
                      <a:srgbClr val="534D49"/>
                    </a:solidFill>
                  </a:rPr>
                  <a:t> di Avvio della Delivery</a:t>
                </a:r>
                <a:endParaRPr lang="it-IT" sz="1200">
                  <a:solidFill>
                    <a:srgbClr val="534D49"/>
                  </a:solidFill>
                </a:endParaRPr>
              </a:p>
            </c:rich>
          </c:tx>
          <c:layout>
            <c:manualLayout>
              <c:xMode val="edge"/>
              <c:yMode val="edge"/>
              <c:x val="0.41960844879905523"/>
              <c:y val="0.88631225435007277"/>
            </c:manualLayout>
          </c:layout>
          <c:overlay val="0"/>
        </c:title>
        <c:numFmt formatCode="[$-410]mmm\-yy;@" sourceLinked="0"/>
        <c:majorTickMark val="out"/>
        <c:minorTickMark val="none"/>
        <c:tickLblPos val="nextTo"/>
        <c:txPr>
          <a:bodyPr/>
          <a:lstStyle/>
          <a:p>
            <a:pPr>
              <a:defRPr sz="1050" b="1">
                <a:solidFill>
                  <a:srgbClr val="534D49"/>
                </a:solidFill>
              </a:defRPr>
            </a:pPr>
            <a:endParaRPr lang="it-IT"/>
          </a:p>
        </c:txPr>
        <c:crossAx val="259715952"/>
        <c:crosses val="autoZero"/>
        <c:auto val="1"/>
        <c:lblOffset val="100"/>
        <c:baseTimeUnit val="months"/>
      </c:dateAx>
      <c:valAx>
        <c:axId val="259715952"/>
        <c:scaling>
          <c:orientation val="minMax"/>
          <c:min val="45"/>
        </c:scaling>
        <c:delete val="0"/>
        <c:axPos val="l"/>
        <c:majorGridlines>
          <c:spPr>
            <a:ln>
              <a:solidFill>
                <a:srgbClr val="534D49"/>
              </a:solidFill>
            </a:ln>
          </c:spPr>
        </c:majorGridlines>
        <c:numFmt formatCode="#,##0.00" sourceLinked="0"/>
        <c:majorTickMark val="out"/>
        <c:minorTickMark val="none"/>
        <c:tickLblPos val="nextTo"/>
        <c:txPr>
          <a:bodyPr/>
          <a:lstStyle/>
          <a:p>
            <a:pPr>
              <a:defRPr b="1">
                <a:solidFill>
                  <a:srgbClr val="534D49"/>
                </a:solidFill>
              </a:defRPr>
            </a:pPr>
            <a:endParaRPr lang="it-IT"/>
          </a:p>
        </c:txPr>
        <c:crossAx val="259715392"/>
        <c:crosses val="autoZero"/>
        <c:crossBetween val="between"/>
      </c:valAx>
      <c:spPr>
        <a:noFill/>
        <a:ln>
          <a:solidFill>
            <a:srgbClr val="821B4C">
              <a:alpha val="33000"/>
            </a:srgbClr>
          </a:solidFill>
        </a:ln>
      </c:spPr>
    </c:plotArea>
    <c:legend>
      <c:legendPos val="b"/>
      <c:layout>
        <c:manualLayout>
          <c:xMode val="edge"/>
          <c:yMode val="edge"/>
          <c:x val="0.28188898279807723"/>
          <c:y val="0.9305230623940246"/>
          <c:w val="0.51499981128213235"/>
          <c:h val="6.656270930829554E-2"/>
        </c:manualLayout>
      </c:layout>
      <c:overlay val="0"/>
      <c:txPr>
        <a:bodyPr/>
        <a:lstStyle/>
        <a:p>
          <a:pPr>
            <a:defRPr>
              <a:solidFill>
                <a:srgbClr val="534D49"/>
              </a:solidFill>
            </a:defRPr>
          </a:pPr>
          <a:endParaRPr lang="it-IT"/>
        </a:p>
      </c:txPr>
    </c:legend>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3</xdr:col>
      <xdr:colOff>274839</xdr:colOff>
      <xdr:row>2</xdr:row>
      <xdr:rowOff>13895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273968" cy="327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268" y="71717"/>
          <a:ext cx="1971505" cy="3310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2</xdr:col>
      <xdr:colOff>671079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260521" cy="334832"/>
        </a:xfrm>
        <a:prstGeom prst="rect">
          <a:avLst/>
        </a:prstGeom>
      </xdr:spPr>
    </xdr:pic>
    <xdr:clientData/>
  </xdr:twoCellAnchor>
  <xdr:twoCellAnchor editAs="oneCell">
    <xdr:from>
      <xdr:col>10</xdr:col>
      <xdr:colOff>35859</xdr:colOff>
      <xdr:row>26</xdr:row>
      <xdr:rowOff>53789</xdr:rowOff>
    </xdr:from>
    <xdr:to>
      <xdr:col>13</xdr:col>
      <xdr:colOff>1236570</xdr:colOff>
      <xdr:row>26</xdr:row>
      <xdr:rowOff>1255060</xdr:rowOff>
    </xdr:to>
    <xdr:pic>
      <xdr:nvPicPr>
        <xdr:cNvPr id="3" name="Immagine 2" descr="F:\Marketing\Comunicazione\LOGHI\VERDENERGIA\logo_energia_verd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9859" y="11806518"/>
          <a:ext cx="4867835" cy="1201271"/>
        </a:xfrm>
        <a:prstGeom prst="rect">
          <a:avLst/>
        </a:prstGeom>
        <a:noFill/>
        <a:ln>
          <a:noFill/>
        </a:ln>
      </xdr:spPr>
    </xdr:pic>
    <xdr:clientData/>
  </xdr:twoCellAnchor>
  <xdr:twoCellAnchor editAs="oneCell">
    <xdr:from>
      <xdr:col>11</xdr:col>
      <xdr:colOff>360223</xdr:colOff>
      <xdr:row>18</xdr:row>
      <xdr:rowOff>27705</xdr:rowOff>
    </xdr:from>
    <xdr:to>
      <xdr:col>12</xdr:col>
      <xdr:colOff>873451</xdr:colOff>
      <xdr:row>18</xdr:row>
      <xdr:rowOff>2115705</xdr:rowOff>
    </xdr:to>
    <xdr:pic>
      <xdr:nvPicPr>
        <xdr:cNvPr id="4" name="Immagin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3423" y="6095996"/>
          <a:ext cx="1704718" cy="2088000"/>
        </a:xfrm>
        <a:prstGeom prst="rect">
          <a:avLst/>
        </a:prstGeom>
      </xdr:spPr>
    </xdr:pic>
    <xdr:clientData/>
  </xdr:twoCellAnchor>
  <xdr:twoCellAnchor editAs="oneCell">
    <xdr:from>
      <xdr:col>11</xdr:col>
      <xdr:colOff>76233</xdr:colOff>
      <xdr:row>20</xdr:row>
      <xdr:rowOff>21772</xdr:rowOff>
    </xdr:from>
    <xdr:to>
      <xdr:col>12</xdr:col>
      <xdr:colOff>1065413</xdr:colOff>
      <xdr:row>20</xdr:row>
      <xdr:rowOff>2120658</xdr:rowOff>
    </xdr:to>
    <xdr:pic>
      <xdr:nvPicPr>
        <xdr:cNvPr id="5" name="Immagin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2090" y="6945086"/>
          <a:ext cx="2175722" cy="2098886"/>
        </a:xfrm>
        <a:prstGeom prst="rect">
          <a:avLst/>
        </a:prstGeom>
      </xdr:spPr>
    </xdr:pic>
    <xdr:clientData/>
  </xdr:twoCellAnchor>
  <xdr:twoCellAnchor editAs="oneCell">
    <xdr:from>
      <xdr:col>9</xdr:col>
      <xdr:colOff>221671</xdr:colOff>
      <xdr:row>22</xdr:row>
      <xdr:rowOff>457215</xdr:rowOff>
    </xdr:from>
    <xdr:to>
      <xdr:col>14</xdr:col>
      <xdr:colOff>6426</xdr:colOff>
      <xdr:row>22</xdr:row>
      <xdr:rowOff>1609215</xdr:rowOff>
    </xdr:to>
    <xdr:pic>
      <xdr:nvPicPr>
        <xdr:cNvPr id="8" name="Immagin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5562" y="9656633"/>
          <a:ext cx="4966356" cy="11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748170</xdr:colOff>
      <xdr:row>16</xdr:row>
      <xdr:rowOff>27732</xdr:rowOff>
    </xdr:from>
    <xdr:to>
      <xdr:col>13</xdr:col>
      <xdr:colOff>510570</xdr:colOff>
      <xdr:row>17</xdr:row>
      <xdr:rowOff>1529</xdr:rowOff>
    </xdr:to>
    <xdr:pic>
      <xdr:nvPicPr>
        <xdr:cNvPr id="10" name="Immagine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44070" y="4424472"/>
          <a:ext cx="3412380" cy="2099777"/>
        </a:xfrm>
        <a:prstGeom prst="rect">
          <a:avLst/>
        </a:prstGeom>
      </xdr:spPr>
    </xdr:pic>
    <xdr:clientData/>
  </xdr:twoCellAnchor>
  <xdr:twoCellAnchor editAs="oneCell">
    <xdr:from>
      <xdr:col>10</xdr:col>
      <xdr:colOff>1062180</xdr:colOff>
      <xdr:row>24</xdr:row>
      <xdr:rowOff>34634</xdr:rowOff>
    </xdr:from>
    <xdr:to>
      <xdr:col>12</xdr:col>
      <xdr:colOff>1143000</xdr:colOff>
      <xdr:row>24</xdr:row>
      <xdr:rowOff>2089727</xdr:rowOff>
    </xdr:to>
    <xdr:pic>
      <xdr:nvPicPr>
        <xdr:cNvPr id="6" name="Immagine 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38635" y="13935361"/>
          <a:ext cx="2505365" cy="20550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1</xdr:col>
      <xdr:colOff>892059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113378</xdr:colOff>
      <xdr:row>13</xdr:row>
      <xdr:rowOff>163285</xdr:rowOff>
    </xdr:from>
    <xdr:to>
      <xdr:col>7</xdr:col>
      <xdr:colOff>977378</xdr:colOff>
      <xdr:row>41</xdr:row>
      <xdr:rowOff>65315</xdr:rowOff>
    </xdr:to>
    <xdr:sp macro="" textlink="">
      <xdr:nvSpPr>
        <xdr:cNvPr id="4" name="Rettangolo arrotondato 3"/>
        <xdr:cNvSpPr/>
      </xdr:nvSpPr>
      <xdr:spPr>
        <a:xfrm>
          <a:off x="8710531" y="2933379"/>
          <a:ext cx="864000" cy="5011912"/>
        </a:xfrm>
        <a:prstGeom prst="roundRect">
          <a:avLst/>
        </a:prstGeom>
        <a:solidFill>
          <a:srgbClr val="821B4C">
            <a:alpha val="25000"/>
          </a:srgbClr>
        </a:solidFill>
        <a:ln>
          <a:solidFill>
            <a:srgbClr val="821B4C">
              <a:alpha val="21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106680</xdr:colOff>
      <xdr:row>11</xdr:row>
      <xdr:rowOff>26670</xdr:rowOff>
    </xdr:from>
    <xdr:to>
      <xdr:col>7</xdr:col>
      <xdr:colOff>1045029</xdr:colOff>
      <xdr:row>45</xdr:row>
      <xdr:rowOff>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71718</xdr:colOff>
      <xdr:row>0</xdr:row>
      <xdr:rowOff>44823</xdr:rowOff>
    </xdr:from>
    <xdr:to>
      <xdr:col>1</xdr:col>
      <xdr:colOff>878740</xdr:colOff>
      <xdr:row>1</xdr:row>
      <xdr:rowOff>168856</xdr:rowOff>
    </xdr:to>
    <xdr:pic>
      <xdr:nvPicPr>
        <xdr:cNvPr id="2" name="Immagin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twoCellAnchor>
    <xdr:from>
      <xdr:col>7</xdr:col>
      <xdr:colOff>1184835</xdr:colOff>
      <xdr:row>26</xdr:row>
      <xdr:rowOff>147747</xdr:rowOff>
    </xdr:from>
    <xdr:to>
      <xdr:col>12</xdr:col>
      <xdr:colOff>47835</xdr:colOff>
      <xdr:row>28</xdr:row>
      <xdr:rowOff>36337</xdr:rowOff>
    </xdr:to>
    <xdr:sp macro="" textlink="">
      <xdr:nvSpPr>
        <xdr:cNvPr id="5" name="Rettangolo arrotondato 4"/>
        <xdr:cNvSpPr/>
      </xdr:nvSpPr>
      <xdr:spPr>
        <a:xfrm>
          <a:off x="9816217" y="5343202"/>
          <a:ext cx="3809073" cy="262662"/>
        </a:xfrm>
        <a:prstGeom prst="roundRect">
          <a:avLst/>
        </a:prstGeom>
        <a:noFill/>
        <a:ln>
          <a:solidFill>
            <a:srgbClr val="821B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71718</xdr:colOff>
      <xdr:row>0</xdr:row>
      <xdr:rowOff>44823</xdr:rowOff>
    </xdr:from>
    <xdr:to>
      <xdr:col>1</xdr:col>
      <xdr:colOff>892059</xdr:colOff>
      <xdr:row>1</xdr:row>
      <xdr:rowOff>166295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18" y="44823"/>
          <a:ext cx="2031921" cy="3348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71718</xdr:colOff>
      <xdr:row>0</xdr:row>
      <xdr:rowOff>71717</xdr:rowOff>
    </xdr:from>
    <xdr:to>
      <xdr:col>2</xdr:col>
      <xdr:colOff>652573</xdr:colOff>
      <xdr:row>1</xdr:row>
      <xdr:rowOff>193189</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078" y="71717"/>
          <a:ext cx="2013415" cy="3348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85" zoomScaleNormal="85" workbookViewId="0"/>
  </sheetViews>
  <sheetFormatPr defaultRowHeight="14.4" x14ac:dyDescent="0.3"/>
  <cols>
    <col min="1" max="7" width="10" customWidth="1"/>
    <col min="8" max="8" width="15.5546875" customWidth="1"/>
    <col min="9" max="14" width="10" customWidth="1"/>
  </cols>
  <sheetData>
    <row r="1" spans="1:15" x14ac:dyDescent="0.3">
      <c r="A1" s="72"/>
      <c r="B1" s="73"/>
      <c r="C1" s="73"/>
      <c r="D1" s="74"/>
    </row>
    <row r="2" spans="1:15" x14ac:dyDescent="0.3">
      <c r="A2" s="75"/>
      <c r="B2" s="76"/>
      <c r="C2" s="76"/>
      <c r="D2" s="77"/>
    </row>
    <row r="3" spans="1:15" ht="15" thickBot="1" x14ac:dyDescent="0.35">
      <c r="A3" s="78"/>
      <c r="B3" s="79"/>
      <c r="C3" s="79"/>
      <c r="D3" s="80"/>
    </row>
    <row r="4" spans="1:15" ht="21" x14ac:dyDescent="0.3">
      <c r="A4" s="62" t="s">
        <v>7</v>
      </c>
    </row>
    <row r="5" spans="1:15" x14ac:dyDescent="0.3">
      <c r="A5" s="11" t="s">
        <v>8</v>
      </c>
    </row>
    <row r="6" spans="1:15" ht="15" thickBot="1" x14ac:dyDescent="0.35"/>
    <row r="7" spans="1:15" ht="22.95" customHeight="1" x14ac:dyDescent="0.3">
      <c r="A7" s="151" t="s">
        <v>23</v>
      </c>
      <c r="B7" s="151"/>
      <c r="C7" s="151"/>
      <c r="D7" s="151"/>
      <c r="E7" s="151"/>
      <c r="F7" s="151"/>
      <c r="G7" s="151"/>
      <c r="H7" s="151"/>
      <c r="I7" s="151"/>
      <c r="J7" s="151"/>
      <c r="K7" s="151"/>
      <c r="L7" s="151"/>
      <c r="M7" s="151"/>
      <c r="N7" s="152"/>
      <c r="O7" s="1"/>
    </row>
    <row r="8" spans="1:15" ht="10.199999999999999" customHeight="1" thickBot="1" x14ac:dyDescent="0.4">
      <c r="A8" s="2"/>
      <c r="B8" s="2"/>
      <c r="C8" s="3"/>
      <c r="D8" s="4"/>
      <c r="E8" s="4"/>
      <c r="F8" s="4"/>
      <c r="G8" s="5"/>
      <c r="H8" s="5"/>
      <c r="I8" s="5"/>
      <c r="J8" s="5"/>
      <c r="K8" s="5"/>
      <c r="L8" s="5"/>
      <c r="M8" s="5"/>
      <c r="N8" s="5"/>
    </row>
    <row r="9" spans="1:15" ht="18" customHeight="1" x14ac:dyDescent="0.3">
      <c r="A9" s="153" t="s">
        <v>0</v>
      </c>
      <c r="B9" s="153"/>
      <c r="C9" s="153"/>
      <c r="D9" s="153"/>
      <c r="E9" s="153"/>
      <c r="F9" s="153"/>
      <c r="G9" s="153"/>
      <c r="H9" s="153"/>
      <c r="I9" s="153"/>
      <c r="J9" s="153"/>
      <c r="K9" s="153"/>
      <c r="L9" s="153"/>
      <c r="M9" s="153"/>
      <c r="N9" s="154"/>
    </row>
    <row r="10" spans="1:15" ht="18" customHeight="1" thickBot="1" x14ac:dyDescent="0.35">
      <c r="A10" s="142" t="s">
        <v>174</v>
      </c>
      <c r="B10" s="143"/>
      <c r="C10" s="143"/>
      <c r="D10" s="143"/>
      <c r="E10" s="143"/>
      <c r="F10" s="143"/>
      <c r="G10" s="143"/>
      <c r="H10" s="144"/>
      <c r="I10" s="155" t="s">
        <v>175</v>
      </c>
      <c r="J10" s="143"/>
      <c r="K10" s="143"/>
      <c r="L10" s="143"/>
      <c r="M10" s="143"/>
      <c r="N10" s="144"/>
      <c r="O10" s="1"/>
    </row>
    <row r="11" spans="1:15" ht="18" customHeight="1" thickBot="1" x14ac:dyDescent="0.35">
      <c r="A11" s="145" t="s">
        <v>176</v>
      </c>
      <c r="B11" s="146"/>
      <c r="C11" s="146"/>
      <c r="D11" s="146" t="s">
        <v>176</v>
      </c>
      <c r="E11" s="146"/>
      <c r="F11" s="146"/>
      <c r="G11" s="146"/>
      <c r="H11" s="147"/>
      <c r="I11" s="148" t="s">
        <v>18</v>
      </c>
      <c r="J11" s="149"/>
      <c r="K11" s="149"/>
      <c r="L11" s="149"/>
      <c r="M11" s="149"/>
      <c r="N11" s="150"/>
      <c r="O11" s="1"/>
    </row>
    <row r="12" spans="1:15" ht="18" customHeight="1" thickBot="1" x14ac:dyDescent="0.35">
      <c r="A12" s="142" t="s">
        <v>177</v>
      </c>
      <c r="B12" s="143"/>
      <c r="C12" s="143"/>
      <c r="D12" s="143"/>
      <c r="E12" s="143"/>
      <c r="F12" s="143"/>
      <c r="G12" s="143"/>
      <c r="H12" s="144"/>
      <c r="I12" s="143" t="s">
        <v>9</v>
      </c>
      <c r="J12" s="143"/>
      <c r="K12" s="143"/>
      <c r="L12" s="143"/>
      <c r="M12" s="143"/>
      <c r="N12" s="144"/>
      <c r="O12" s="1"/>
    </row>
    <row r="13" spans="1:15" ht="18" customHeight="1" thickBot="1" x14ac:dyDescent="0.35">
      <c r="A13" s="145" t="s">
        <v>166</v>
      </c>
      <c r="B13" s="146"/>
      <c r="C13" s="146"/>
      <c r="D13" s="146"/>
      <c r="E13" s="146"/>
      <c r="F13" s="146"/>
      <c r="G13" s="146"/>
      <c r="H13" s="147"/>
      <c r="I13" s="148" t="s">
        <v>158</v>
      </c>
      <c r="J13" s="149"/>
      <c r="K13" s="149"/>
      <c r="L13" s="149"/>
      <c r="M13" s="149"/>
      <c r="N13" s="150"/>
      <c r="O13" s="1"/>
    </row>
    <row r="14" spans="1:15" ht="18" customHeight="1" thickBot="1" x14ac:dyDescent="0.35">
      <c r="A14" s="142" t="s">
        <v>147</v>
      </c>
      <c r="B14" s="143"/>
      <c r="C14" s="143"/>
      <c r="D14" s="143"/>
      <c r="E14" s="143"/>
      <c r="F14" s="143"/>
      <c r="G14" s="143"/>
      <c r="H14" s="144"/>
      <c r="I14" s="143" t="s">
        <v>9</v>
      </c>
      <c r="J14" s="143"/>
      <c r="K14" s="143"/>
      <c r="L14" s="143"/>
      <c r="M14" s="143"/>
      <c r="N14" s="144"/>
      <c r="O14" s="1"/>
    </row>
    <row r="15" spans="1:15" ht="18" customHeight="1" thickBot="1" x14ac:dyDescent="0.35">
      <c r="A15" s="145" t="s">
        <v>178</v>
      </c>
      <c r="B15" s="146"/>
      <c r="C15" s="146"/>
      <c r="D15" s="146"/>
      <c r="E15" s="146"/>
      <c r="F15" s="146"/>
      <c r="G15" s="146"/>
      <c r="H15" s="147"/>
      <c r="I15" s="148" t="s">
        <v>18</v>
      </c>
      <c r="J15" s="149"/>
      <c r="K15" s="149"/>
      <c r="L15" s="149"/>
      <c r="M15" s="149"/>
      <c r="N15" s="150"/>
      <c r="O15" s="1"/>
    </row>
    <row r="16" spans="1:15" ht="18" customHeight="1" thickBot="1" x14ac:dyDescent="0.35">
      <c r="A16" s="142" t="s">
        <v>179</v>
      </c>
      <c r="B16" s="143"/>
      <c r="C16" s="143"/>
      <c r="D16" s="143"/>
      <c r="E16" s="143"/>
      <c r="F16" s="143"/>
      <c r="G16" s="143"/>
      <c r="H16" s="144"/>
      <c r="I16" s="155" t="s">
        <v>180</v>
      </c>
      <c r="J16" s="143"/>
      <c r="K16" s="143"/>
      <c r="L16" s="143"/>
      <c r="M16" s="143"/>
      <c r="N16" s="144"/>
      <c r="O16" s="1"/>
    </row>
    <row r="17" spans="1:15" ht="18" customHeight="1" thickBot="1" x14ac:dyDescent="0.35">
      <c r="A17" s="145" t="s">
        <v>155</v>
      </c>
      <c r="B17" s="146"/>
      <c r="C17" s="146"/>
      <c r="D17" s="146"/>
      <c r="E17" s="146"/>
      <c r="F17" s="146"/>
      <c r="G17" s="146"/>
      <c r="H17" s="147"/>
      <c r="I17" s="148" t="s">
        <v>156</v>
      </c>
      <c r="J17" s="149"/>
      <c r="K17" s="149"/>
      <c r="L17" s="149"/>
      <c r="M17" s="149"/>
      <c r="N17" s="150"/>
      <c r="O17" s="6"/>
    </row>
    <row r="18" spans="1:15" ht="18" customHeight="1" thickBot="1" x14ac:dyDescent="0.35">
      <c r="A18" s="142" t="s">
        <v>157</v>
      </c>
      <c r="B18" s="143"/>
      <c r="C18" s="143"/>
      <c r="D18" s="143"/>
      <c r="E18" s="143"/>
      <c r="F18" s="143"/>
      <c r="G18" s="143"/>
      <c r="H18" s="144"/>
      <c r="I18" s="143" t="s">
        <v>158</v>
      </c>
      <c r="J18" s="143"/>
      <c r="K18" s="143"/>
      <c r="L18" s="143"/>
      <c r="M18" s="143"/>
      <c r="N18" s="144"/>
      <c r="O18" s="6"/>
    </row>
    <row r="19" spans="1:15" ht="18" customHeight="1" thickBot="1" x14ac:dyDescent="0.35">
      <c r="A19" s="145" t="s">
        <v>148</v>
      </c>
      <c r="B19" s="146"/>
      <c r="C19" s="146"/>
      <c r="D19" s="146"/>
      <c r="E19" s="146"/>
      <c r="F19" s="146"/>
      <c r="G19" s="146"/>
      <c r="H19" s="147"/>
      <c r="I19" s="148" t="s">
        <v>18</v>
      </c>
      <c r="J19" s="149"/>
      <c r="K19" s="149"/>
      <c r="L19" s="149"/>
      <c r="M19" s="149"/>
      <c r="N19" s="150"/>
      <c r="O19" s="6"/>
    </row>
    <row r="20" spans="1:15" ht="18" customHeight="1" thickBot="1" x14ac:dyDescent="0.35">
      <c r="A20" s="142" t="s">
        <v>181</v>
      </c>
      <c r="B20" s="143"/>
      <c r="C20" s="143"/>
      <c r="D20" s="143"/>
      <c r="E20" s="143"/>
      <c r="F20" s="143"/>
      <c r="G20" s="143"/>
      <c r="H20" s="144"/>
      <c r="I20" s="158" t="s">
        <v>182</v>
      </c>
      <c r="J20" s="159"/>
      <c r="K20" s="159"/>
      <c r="L20" s="159"/>
      <c r="M20" s="159"/>
      <c r="N20" s="160"/>
      <c r="O20" s="6"/>
    </row>
    <row r="21" spans="1:15" ht="18" customHeight="1" thickBot="1" x14ac:dyDescent="0.35">
      <c r="A21" s="145" t="s">
        <v>183</v>
      </c>
      <c r="B21" s="146"/>
      <c r="C21" s="146"/>
      <c r="D21" s="146"/>
      <c r="E21" s="146"/>
      <c r="F21" s="146"/>
      <c r="G21" s="146"/>
      <c r="H21" s="147"/>
      <c r="I21" s="148" t="s">
        <v>19</v>
      </c>
      <c r="J21" s="149"/>
      <c r="K21" s="149"/>
      <c r="L21" s="149"/>
      <c r="M21" s="149"/>
      <c r="N21" s="150"/>
      <c r="O21" s="6"/>
    </row>
    <row r="22" spans="1:15" ht="18" customHeight="1" thickBot="1" x14ac:dyDescent="0.35">
      <c r="A22" s="142" t="s">
        <v>20</v>
      </c>
      <c r="B22" s="143"/>
      <c r="C22" s="143"/>
      <c r="D22" s="143"/>
      <c r="E22" s="143"/>
      <c r="F22" s="143"/>
      <c r="G22" s="143"/>
      <c r="H22" s="144"/>
      <c r="I22" s="143" t="s">
        <v>9</v>
      </c>
      <c r="J22" s="143"/>
      <c r="K22" s="143"/>
      <c r="L22" s="143"/>
      <c r="M22" s="143"/>
      <c r="N22" s="144"/>
      <c r="O22" s="6"/>
    </row>
    <row r="23" spans="1:15" ht="18" customHeight="1" thickBot="1" x14ac:dyDescent="0.35">
      <c r="A23" s="145" t="s">
        <v>184</v>
      </c>
      <c r="B23" s="146"/>
      <c r="C23" s="146"/>
      <c r="D23" s="146"/>
      <c r="E23" s="146"/>
      <c r="F23" s="146"/>
      <c r="G23" s="146"/>
      <c r="H23" s="147"/>
      <c r="I23" s="148" t="s">
        <v>19</v>
      </c>
      <c r="J23" s="149"/>
      <c r="K23" s="149"/>
      <c r="L23" s="149"/>
      <c r="M23" s="149"/>
      <c r="N23" s="150"/>
      <c r="O23" s="6"/>
    </row>
    <row r="24" spans="1:15" ht="18" customHeight="1" thickBot="1" x14ac:dyDescent="0.35">
      <c r="A24" s="142" t="s">
        <v>185</v>
      </c>
      <c r="B24" s="143"/>
      <c r="C24" s="143"/>
      <c r="D24" s="143"/>
      <c r="E24" s="143"/>
      <c r="F24" s="143"/>
      <c r="G24" s="143"/>
      <c r="H24" s="144"/>
      <c r="I24" s="143" t="s">
        <v>9</v>
      </c>
      <c r="J24" s="143"/>
      <c r="K24" s="143"/>
      <c r="L24" s="143"/>
      <c r="M24" s="143"/>
      <c r="N24" s="144"/>
      <c r="O24" s="6"/>
    </row>
    <row r="25" spans="1:15" ht="18" customHeight="1" thickBot="1" x14ac:dyDescent="0.35">
      <c r="A25" s="145" t="s">
        <v>21</v>
      </c>
      <c r="B25" s="146"/>
      <c r="C25" s="146"/>
      <c r="D25" s="146"/>
      <c r="E25" s="146"/>
      <c r="F25" s="146"/>
      <c r="G25" s="146"/>
      <c r="H25" s="147"/>
      <c r="I25" s="148" t="s">
        <v>18</v>
      </c>
      <c r="J25" s="149"/>
      <c r="K25" s="149"/>
      <c r="L25" s="149"/>
      <c r="M25" s="149"/>
      <c r="N25" s="150"/>
      <c r="O25" s="6"/>
    </row>
    <row r="26" spans="1:15" ht="18" customHeight="1" thickBot="1" x14ac:dyDescent="0.35">
      <c r="A26" s="142" t="s">
        <v>22</v>
      </c>
      <c r="B26" s="143"/>
      <c r="C26" s="143"/>
      <c r="D26" s="143"/>
      <c r="E26" s="143"/>
      <c r="F26" s="143"/>
      <c r="G26" s="143"/>
      <c r="H26" s="144"/>
      <c r="I26" s="143" t="s">
        <v>19</v>
      </c>
      <c r="J26" s="143"/>
      <c r="K26" s="143"/>
      <c r="L26" s="143"/>
      <c r="M26" s="143"/>
      <c r="N26" s="144"/>
      <c r="O26" s="1"/>
    </row>
    <row r="27" spans="1:15" ht="15.6" x14ac:dyDescent="0.3">
      <c r="A27" s="8"/>
      <c r="B27" s="8"/>
      <c r="C27" s="8"/>
      <c r="D27" s="8"/>
      <c r="E27" s="7"/>
      <c r="F27" s="7"/>
      <c r="G27" s="7"/>
      <c r="H27" s="7"/>
      <c r="I27" s="8"/>
      <c r="J27" s="8"/>
      <c r="K27" s="8"/>
      <c r="L27" s="8"/>
      <c r="M27" s="8"/>
      <c r="N27" s="8"/>
      <c r="O27" s="6"/>
    </row>
    <row r="28" spans="1:15" ht="15" thickBot="1" x14ac:dyDescent="0.35">
      <c r="A28" s="12" t="s">
        <v>1</v>
      </c>
      <c r="B28" s="12"/>
      <c r="C28" s="8"/>
      <c r="D28" s="8"/>
      <c r="E28" s="7"/>
      <c r="F28" s="7"/>
      <c r="G28" s="7"/>
      <c r="H28" s="7"/>
      <c r="I28" s="8"/>
      <c r="J28" s="8"/>
      <c r="K28" s="8"/>
      <c r="L28" s="8"/>
      <c r="M28" s="8"/>
      <c r="N28" s="8"/>
      <c r="O28" s="1"/>
    </row>
    <row r="29" spans="1:15" x14ac:dyDescent="0.3">
      <c r="A29" s="13" t="s">
        <v>10</v>
      </c>
      <c r="B29" s="12"/>
      <c r="C29" s="8"/>
      <c r="D29" s="8"/>
      <c r="E29" s="7"/>
      <c r="F29" s="7"/>
      <c r="G29" s="7"/>
      <c r="H29" s="7"/>
      <c r="I29" s="157" t="s">
        <v>2</v>
      </c>
      <c r="J29" s="157"/>
      <c r="K29" s="157"/>
      <c r="L29" s="157"/>
      <c r="M29" s="157"/>
      <c r="N29" s="157"/>
      <c r="O29" s="1"/>
    </row>
    <row r="30" spans="1:15" ht="15" thickBot="1" x14ac:dyDescent="0.35">
      <c r="A30" s="13" t="s">
        <v>11</v>
      </c>
      <c r="B30" s="12"/>
      <c r="C30" s="8"/>
      <c r="D30" s="8"/>
      <c r="E30" s="7"/>
      <c r="F30" s="7"/>
      <c r="G30" s="7"/>
      <c r="H30" s="7"/>
      <c r="I30" s="8"/>
      <c r="J30" s="8"/>
      <c r="K30" s="8"/>
      <c r="L30" s="8"/>
      <c r="M30" s="8"/>
      <c r="N30" s="8"/>
      <c r="O30" s="1"/>
    </row>
    <row r="31" spans="1:15" x14ac:dyDescent="0.3">
      <c r="A31" s="13" t="s">
        <v>12</v>
      </c>
      <c r="B31" s="12"/>
      <c r="C31" s="8"/>
      <c r="D31" s="8"/>
      <c r="E31" s="7"/>
      <c r="F31" s="7"/>
      <c r="G31" s="7"/>
      <c r="H31" s="7"/>
      <c r="I31" s="157" t="s">
        <v>3</v>
      </c>
      <c r="J31" s="157"/>
      <c r="K31" s="157"/>
      <c r="L31" s="157"/>
      <c r="M31" s="157"/>
      <c r="N31" s="157"/>
      <c r="O31" s="1"/>
    </row>
    <row r="32" spans="1:15" ht="15" thickBot="1" x14ac:dyDescent="0.35">
      <c r="A32" s="12" t="s">
        <v>4</v>
      </c>
      <c r="B32" s="12"/>
      <c r="C32" s="8"/>
      <c r="D32" s="8"/>
      <c r="E32" s="8"/>
      <c r="F32" s="8"/>
      <c r="G32" s="8"/>
      <c r="H32" s="8"/>
      <c r="I32" s="8"/>
      <c r="J32" s="8"/>
      <c r="K32" s="8"/>
      <c r="L32" s="8"/>
      <c r="M32" s="8"/>
      <c r="N32" s="8"/>
      <c r="O32" s="1"/>
    </row>
    <row r="33" spans="1:15" x14ac:dyDescent="0.3">
      <c r="A33" s="13" t="s">
        <v>13</v>
      </c>
      <c r="B33" s="12"/>
      <c r="C33" s="8"/>
      <c r="D33" s="8"/>
      <c r="E33" s="8"/>
      <c r="F33" s="8"/>
      <c r="G33" s="8"/>
      <c r="H33" s="8"/>
      <c r="I33" s="157" t="s">
        <v>102</v>
      </c>
      <c r="J33" s="157"/>
      <c r="K33" s="157"/>
      <c r="L33" s="157"/>
      <c r="M33" s="157"/>
      <c r="N33" s="157"/>
      <c r="O33" s="1"/>
    </row>
    <row r="34" spans="1:15" ht="15" thickBot="1" x14ac:dyDescent="0.35">
      <c r="A34" s="13" t="s">
        <v>14</v>
      </c>
      <c r="B34" s="12"/>
      <c r="C34" s="8"/>
      <c r="D34" s="8"/>
      <c r="E34" s="8"/>
      <c r="F34" s="8"/>
      <c r="G34" s="8"/>
      <c r="H34" s="8"/>
      <c r="I34" s="8"/>
      <c r="J34" s="8"/>
      <c r="K34" s="8"/>
      <c r="L34" s="8"/>
      <c r="M34" s="8"/>
      <c r="N34" s="8"/>
      <c r="O34" s="1"/>
    </row>
    <row r="35" spans="1:15" x14ac:dyDescent="0.3">
      <c r="A35" s="13" t="s">
        <v>15</v>
      </c>
      <c r="B35" s="12"/>
      <c r="C35" s="8"/>
      <c r="D35" s="8"/>
      <c r="E35" s="8"/>
      <c r="F35" s="8"/>
      <c r="G35" s="8"/>
      <c r="H35" s="8"/>
      <c r="I35" s="157" t="s">
        <v>5</v>
      </c>
      <c r="J35" s="157"/>
      <c r="K35" s="157"/>
      <c r="L35" s="157"/>
      <c r="M35" s="157"/>
      <c r="N35" s="157"/>
      <c r="O35" s="1"/>
    </row>
    <row r="36" spans="1:15" x14ac:dyDescent="0.3">
      <c r="A36" s="13" t="s">
        <v>16</v>
      </c>
      <c r="B36" s="12"/>
      <c r="C36" s="8"/>
      <c r="D36" s="8"/>
      <c r="E36" s="8"/>
      <c r="F36" s="8"/>
      <c r="G36" s="8"/>
      <c r="H36" s="8"/>
      <c r="I36" s="8"/>
      <c r="J36" s="8"/>
      <c r="K36" s="8"/>
      <c r="L36" s="8"/>
      <c r="M36" s="8"/>
      <c r="N36" s="8"/>
      <c r="O36" s="1"/>
    </row>
    <row r="37" spans="1:15" ht="15" x14ac:dyDescent="0.35">
      <c r="A37" s="13" t="s">
        <v>144</v>
      </c>
      <c r="B37" s="12"/>
      <c r="C37" s="9"/>
      <c r="D37" s="8"/>
      <c r="E37" s="8"/>
      <c r="F37" s="8"/>
      <c r="G37" s="8"/>
      <c r="H37" s="8"/>
      <c r="I37" s="8"/>
      <c r="J37" s="8"/>
      <c r="K37" s="8"/>
      <c r="L37" s="8"/>
      <c r="M37" s="8"/>
      <c r="N37" s="10"/>
      <c r="O37" s="1"/>
    </row>
    <row r="38" spans="1:15" x14ac:dyDescent="0.3">
      <c r="A38" s="13" t="s">
        <v>17</v>
      </c>
      <c r="B38" s="12"/>
      <c r="C38" s="9"/>
      <c r="D38" s="8"/>
      <c r="E38" s="8"/>
      <c r="F38" s="8"/>
      <c r="G38" s="8"/>
      <c r="H38" s="8"/>
      <c r="I38" s="8"/>
      <c r="J38" s="8"/>
      <c r="K38" s="8"/>
      <c r="L38" s="8"/>
      <c r="M38" s="8"/>
      <c r="N38" s="10"/>
      <c r="O38" s="1"/>
    </row>
    <row r="39" spans="1:15" x14ac:dyDescent="0.3">
      <c r="A39" s="8"/>
      <c r="B39" s="8"/>
      <c r="C39" s="8"/>
      <c r="D39" s="8"/>
      <c r="E39" s="8"/>
      <c r="F39" s="8"/>
      <c r="G39" s="8"/>
      <c r="H39" s="8"/>
      <c r="I39" s="8"/>
      <c r="J39" s="8"/>
      <c r="K39" s="8"/>
      <c r="L39" s="8"/>
      <c r="M39" s="8"/>
      <c r="N39" s="8"/>
    </row>
    <row r="40" spans="1:15" ht="56.25" customHeight="1" x14ac:dyDescent="0.3">
      <c r="A40" s="156" t="s">
        <v>6</v>
      </c>
      <c r="B40" s="156"/>
      <c r="C40" s="156"/>
      <c r="D40" s="156"/>
      <c r="E40" s="156"/>
      <c r="F40" s="156"/>
      <c r="G40" s="156"/>
      <c r="H40" s="156"/>
      <c r="I40" s="156"/>
      <c r="J40" s="156"/>
      <c r="K40" s="156"/>
      <c r="L40" s="156"/>
      <c r="M40" s="156"/>
      <c r="N40" s="156"/>
    </row>
    <row r="41" spans="1:15" x14ac:dyDescent="0.3">
      <c r="A41" s="8"/>
      <c r="B41" s="8"/>
      <c r="C41" s="8"/>
      <c r="D41" s="8"/>
      <c r="E41" s="8"/>
      <c r="F41" s="8"/>
      <c r="G41" s="8"/>
      <c r="H41" s="8"/>
      <c r="I41" s="8"/>
      <c r="J41" s="8"/>
      <c r="K41" s="8"/>
      <c r="L41" s="8"/>
      <c r="M41" s="8"/>
      <c r="N41" s="8"/>
    </row>
    <row r="42" spans="1:15" x14ac:dyDescent="0.3">
      <c r="A42" s="8"/>
      <c r="B42" s="8"/>
      <c r="C42" s="8"/>
      <c r="D42" s="8"/>
      <c r="E42" s="8"/>
      <c r="F42" s="8"/>
      <c r="G42" s="8"/>
      <c r="H42" s="8"/>
      <c r="I42" s="8"/>
      <c r="J42" s="8"/>
      <c r="K42" s="8"/>
      <c r="L42" s="8"/>
      <c r="M42" s="8"/>
      <c r="N42" s="8"/>
    </row>
  </sheetData>
  <mergeCells count="41">
    <mergeCell ref="A26:H26"/>
    <mergeCell ref="I26:N26"/>
    <mergeCell ref="A10:H10"/>
    <mergeCell ref="I10:N10"/>
    <mergeCell ref="A40:N40"/>
    <mergeCell ref="I29:N29"/>
    <mergeCell ref="I33:N33"/>
    <mergeCell ref="I31:N31"/>
    <mergeCell ref="I35:N35"/>
    <mergeCell ref="A18:H18"/>
    <mergeCell ref="I18:N18"/>
    <mergeCell ref="A19:H19"/>
    <mergeCell ref="I19:N19"/>
    <mergeCell ref="A20:H20"/>
    <mergeCell ref="I20:N20"/>
    <mergeCell ref="A21:H21"/>
    <mergeCell ref="A7:N7"/>
    <mergeCell ref="A9:N9"/>
    <mergeCell ref="A17:H17"/>
    <mergeCell ref="I17:N17"/>
    <mergeCell ref="A11:H11"/>
    <mergeCell ref="I11:N11"/>
    <mergeCell ref="A15:H15"/>
    <mergeCell ref="I15:N15"/>
    <mergeCell ref="A16:H16"/>
    <mergeCell ref="A12:H12"/>
    <mergeCell ref="I12:N12"/>
    <mergeCell ref="A13:H13"/>
    <mergeCell ref="I13:N13"/>
    <mergeCell ref="A14:H14"/>
    <mergeCell ref="I14:N14"/>
    <mergeCell ref="I16:N16"/>
    <mergeCell ref="A24:H24"/>
    <mergeCell ref="I24:N24"/>
    <mergeCell ref="A25:H25"/>
    <mergeCell ref="I25:N25"/>
    <mergeCell ref="I21:N21"/>
    <mergeCell ref="A22:H22"/>
    <mergeCell ref="I22:N22"/>
    <mergeCell ref="A23:H23"/>
    <mergeCell ref="I23:N23"/>
  </mergeCells>
  <hyperlinks>
    <hyperlink ref="I29:N29" location="'BASI D''ASTA e PERDITE DI RETE'!A1" display="Base d'Asta e Perdite di Rete"/>
    <hyperlink ref="I35:N35" location="'FASCE ORARIE'!A1" display="Fasce Orarie"/>
    <hyperlink ref="I31:N31" location="'OPZIONE VERDE'!A1" display="Opzione Verde"/>
    <hyperlink ref="I33:N33" location="'DELIVERY e PRODOTTO FISSO'!A1" display="Delivery e Prodotto Fisso"/>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+SOMMARIO!A14</f>
        <v>Lotto 5: Veneto</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149</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1.51</v>
      </c>
      <c r="D19" s="81"/>
      <c r="E19" s="99">
        <f>+$C19+'DELIVERY e PRODOTTO FISSO'!$K$24</f>
        <v>66.650000000000006</v>
      </c>
      <c r="F19" s="99">
        <f>+$C19+'DELIVERY e PRODOTTO FISSO'!$K$25</f>
        <v>69.78</v>
      </c>
      <c r="G19" s="135">
        <f>+$C19+'DELIVERY e PRODOTTO FISSO'!$K$26</f>
        <v>66.97</v>
      </c>
      <c r="H19" s="135">
        <f>+$C19+'DELIVERY e PRODOTTO FISSO'!$K$27</f>
        <v>62.03</v>
      </c>
      <c r="I19" s="135">
        <f>+$C19+'DELIVERY e PRODOTTO FISSO'!$K$28</f>
        <v>59.25</v>
      </c>
      <c r="J19" s="129"/>
      <c r="K19" s="129"/>
      <c r="L19" s="130"/>
      <c r="M19" s="130"/>
      <c r="N19" s="130"/>
      <c r="O19" s="67"/>
      <c r="P19" s="67"/>
    </row>
    <row r="20" spans="1:19" s="27" customFormat="1" ht="25.2" customHeight="1" x14ac:dyDescent="0.3">
      <c r="A20" s="210" t="s">
        <v>125</v>
      </c>
      <c r="B20" s="103" t="s">
        <v>34</v>
      </c>
      <c r="C20" s="104">
        <v>14.39</v>
      </c>
      <c r="D20" s="81"/>
      <c r="E20" s="101">
        <f>+$C20+'DELIVERY e PRODOTTO FISSO'!$K$24</f>
        <v>79.53</v>
      </c>
      <c r="F20" s="101">
        <f>+$C20+'DELIVERY e PRODOTTO FISSO'!$K$25</f>
        <v>82.66</v>
      </c>
      <c r="G20" s="136">
        <f>+$C20+'DELIVERY e PRODOTTO FISSO'!$K$26</f>
        <v>79.849999999999994</v>
      </c>
      <c r="H20" s="136">
        <f>+$C20+'DELIVERY e PRODOTTO FISSO'!$K$27</f>
        <v>74.91</v>
      </c>
      <c r="I20" s="136">
        <f>+$C20+'DELIVERY e PRODOTTO FISSO'!$K$28</f>
        <v>72.13</v>
      </c>
      <c r="J20" s="129"/>
      <c r="K20" s="131"/>
      <c r="L20" s="130"/>
      <c r="M20" s="130"/>
      <c r="N20" s="130"/>
      <c r="O20" s="67"/>
      <c r="P20" s="67"/>
    </row>
    <row r="21" spans="1:19" s="27" customFormat="1" ht="25.2" customHeight="1" x14ac:dyDescent="0.3">
      <c r="A21" s="211"/>
      <c r="B21" s="93" t="s">
        <v>35</v>
      </c>
      <c r="C21" s="94">
        <v>2.39</v>
      </c>
      <c r="D21" s="81"/>
      <c r="E21" s="100">
        <f>+$C21+'DELIVERY e PRODOTTO FISSO'!$K$24</f>
        <v>67.53</v>
      </c>
      <c r="F21" s="100">
        <f>+$C21+'DELIVERY e PRODOTTO FISSO'!$K$25</f>
        <v>70.66</v>
      </c>
      <c r="G21" s="139">
        <f>+$C21+'DELIVERY e PRODOTTO FISSO'!$K$26</f>
        <v>67.849999999999994</v>
      </c>
      <c r="H21" s="139">
        <f>+$C21+'DELIVERY e PRODOTTO FISSO'!$K$27</f>
        <v>62.910000000000004</v>
      </c>
      <c r="I21" s="139">
        <f>+$C21+'DELIVERY e PRODOTTO FISSO'!$K$28</f>
        <v>60.13</v>
      </c>
      <c r="J21" s="129"/>
      <c r="K21" s="131"/>
      <c r="L21" s="130"/>
      <c r="M21" s="130"/>
      <c r="N21" s="130"/>
      <c r="O21" s="67"/>
      <c r="P21" s="67"/>
    </row>
    <row r="22" spans="1:19" s="27" customFormat="1" ht="25.2" customHeight="1" thickBot="1" x14ac:dyDescent="0.35">
      <c r="A22" s="211"/>
      <c r="B22" s="105" t="s">
        <v>36</v>
      </c>
      <c r="C22" s="106">
        <v>-10.61</v>
      </c>
      <c r="D22" s="81"/>
      <c r="E22" s="102">
        <f>+$C22+'DELIVERY e PRODOTTO FISSO'!$K$24</f>
        <v>54.53</v>
      </c>
      <c r="F22" s="102">
        <f>+$C22+'DELIVERY e PRODOTTO FISSO'!$K$25</f>
        <v>57.66</v>
      </c>
      <c r="G22" s="138">
        <f>+$C22+'DELIVERY e PRODOTTO FISSO'!$K$26</f>
        <v>54.849999999999994</v>
      </c>
      <c r="H22" s="138">
        <f>+$C22+'DELIVERY e PRODOTTO FISSO'!$K$27</f>
        <v>49.910000000000004</v>
      </c>
      <c r="I22" s="138">
        <f>+$C22+'DELIVERY e PRODOTTO FISSO'!$K$28</f>
        <v>47.13</v>
      </c>
      <c r="J22" s="129"/>
      <c r="K22" s="131"/>
      <c r="L22" s="130"/>
      <c r="M22" s="130"/>
      <c r="N22" s="130"/>
      <c r="O22" s="67"/>
      <c r="P22" s="67"/>
    </row>
    <row r="23" spans="1:19" s="27" customFormat="1" ht="15.6" x14ac:dyDescent="0.3">
      <c r="A23" s="91" t="s">
        <v>172</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1.51</v>
      </c>
      <c r="D31" s="81"/>
      <c r="E31" s="99">
        <f>+$C31+'DELIVERY e PRODOTTO FISSO'!$L$24</f>
        <v>64.84</v>
      </c>
      <c r="F31" s="99">
        <f>+$C31+'DELIVERY e PRODOTTO FISSO'!$L$25</f>
        <v>67.910000000000011</v>
      </c>
      <c r="G31" s="135">
        <f>+$C31+'DELIVERY e PRODOTTO FISSO'!$L$26</f>
        <v>64.52</v>
      </c>
      <c r="H31" s="135">
        <f>+$C31+'DELIVERY e PRODOTTO FISSO'!$L$27</f>
        <v>61.669999999999995</v>
      </c>
      <c r="I31" s="135">
        <f>+$C31+'DELIVERY e PRODOTTO FISSO'!$L$28</f>
        <v>59.33</v>
      </c>
      <c r="J31" s="129"/>
      <c r="K31" s="129"/>
      <c r="L31" s="130"/>
      <c r="M31" s="130"/>
      <c r="N31" s="130"/>
      <c r="O31" s="67"/>
      <c r="P31" s="67"/>
    </row>
    <row r="32" spans="1:19" s="27" customFormat="1" ht="25.2" customHeight="1" x14ac:dyDescent="0.3">
      <c r="A32" s="210" t="s">
        <v>125</v>
      </c>
      <c r="B32" s="103" t="s">
        <v>34</v>
      </c>
      <c r="C32" s="104">
        <v>14.39</v>
      </c>
      <c r="D32" s="81"/>
      <c r="E32" s="101">
        <f>+$C32+'DELIVERY e PRODOTTO FISSO'!$L$24</f>
        <v>77.72</v>
      </c>
      <c r="F32" s="101">
        <f>+$C32+'DELIVERY e PRODOTTO FISSO'!$L$25</f>
        <v>80.790000000000006</v>
      </c>
      <c r="G32" s="136">
        <f>+$C32+'DELIVERY e PRODOTTO FISSO'!$L$26</f>
        <v>77.400000000000006</v>
      </c>
      <c r="H32" s="136">
        <f>+$C32+'DELIVERY e PRODOTTO FISSO'!$L$27</f>
        <v>74.55</v>
      </c>
      <c r="I32" s="136">
        <f>+$C32+'DELIVERY e PRODOTTO FISSO'!$L$28</f>
        <v>72.210000000000008</v>
      </c>
      <c r="J32" s="129"/>
      <c r="K32" s="131"/>
      <c r="L32" s="130"/>
      <c r="M32" s="130"/>
      <c r="N32" s="130"/>
      <c r="O32" s="67"/>
      <c r="P32" s="67"/>
    </row>
    <row r="33" spans="1:18" s="27" customFormat="1" ht="25.2" customHeight="1" x14ac:dyDescent="0.3">
      <c r="A33" s="211"/>
      <c r="B33" s="93" t="s">
        <v>35</v>
      </c>
      <c r="C33" s="94">
        <v>2.39</v>
      </c>
      <c r="D33" s="81"/>
      <c r="E33" s="100">
        <f>+$C33+'DELIVERY e PRODOTTO FISSO'!$L$24</f>
        <v>65.72</v>
      </c>
      <c r="F33" s="100">
        <f>+$C33+'DELIVERY e PRODOTTO FISSO'!$L$25</f>
        <v>68.790000000000006</v>
      </c>
      <c r="G33" s="139">
        <f>+$C33+'DELIVERY e PRODOTTO FISSO'!$L$26</f>
        <v>65.399999999999991</v>
      </c>
      <c r="H33" s="139">
        <f>+$C33+'DELIVERY e PRODOTTO FISSO'!$L$27</f>
        <v>62.55</v>
      </c>
      <c r="I33" s="139">
        <f>+$C33+'DELIVERY e PRODOTTO FISSO'!$L$28</f>
        <v>60.21</v>
      </c>
      <c r="J33" s="129"/>
      <c r="K33" s="131"/>
      <c r="L33" s="130"/>
      <c r="M33" s="130"/>
      <c r="N33" s="130"/>
      <c r="O33" s="67"/>
      <c r="P33" s="67"/>
    </row>
    <row r="34" spans="1:18" s="27" customFormat="1" ht="25.2" customHeight="1" thickBot="1" x14ac:dyDescent="0.35">
      <c r="A34" s="211"/>
      <c r="B34" s="105" t="s">
        <v>36</v>
      </c>
      <c r="C34" s="106">
        <v>-10.61</v>
      </c>
      <c r="D34" s="81"/>
      <c r="E34" s="102">
        <f>+$C34+'DELIVERY e PRODOTTO FISSO'!$L$24</f>
        <v>52.72</v>
      </c>
      <c r="F34" s="102">
        <f>+$C34+'DELIVERY e PRODOTTO FISSO'!$L$25</f>
        <v>55.790000000000006</v>
      </c>
      <c r="G34" s="138">
        <f>+$C34+'DELIVERY e PRODOTTO FISSO'!$L$26</f>
        <v>52.4</v>
      </c>
      <c r="H34" s="138">
        <f>+$C34+'DELIVERY e PRODOTTO FISSO'!$L$27</f>
        <v>49.55</v>
      </c>
      <c r="I34" s="138">
        <f>+$C34+'DELIVERY e PRODOTTO FISSO'!$L$28</f>
        <v>47.21</v>
      </c>
      <c r="J34" s="129"/>
      <c r="K34" s="131"/>
      <c r="L34" s="130"/>
      <c r="M34" s="130"/>
      <c r="N34" s="130"/>
      <c r="O34" s="67"/>
      <c r="P34" s="67"/>
    </row>
    <row r="35" spans="1:18" s="27" customFormat="1" ht="15.6" x14ac:dyDescent="0.3">
      <c r="A35" s="91" t="s">
        <v>172</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+SOMMARIO!A15</f>
        <v xml:space="preserve">Lotto 6: Emilia Romagna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195</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1.41</v>
      </c>
      <c r="D19" s="81"/>
      <c r="E19" s="99">
        <f>+$C19+'DELIVERY e PRODOTTO FISSO'!$K$24</f>
        <v>66.55</v>
      </c>
      <c r="F19" s="99">
        <f>+$C19+'DELIVERY e PRODOTTO FISSO'!$K$25</f>
        <v>69.679999999999993</v>
      </c>
      <c r="G19" s="135">
        <f>+$C19+'DELIVERY e PRODOTTO FISSO'!$K$26</f>
        <v>66.86999999999999</v>
      </c>
      <c r="H19" s="135">
        <f>+$C19+'DELIVERY e PRODOTTO FISSO'!$K$27</f>
        <v>61.93</v>
      </c>
      <c r="I19" s="135">
        <f>+$C19+'DELIVERY e PRODOTTO FISSO'!$K$28</f>
        <v>59.15</v>
      </c>
      <c r="J19" s="129"/>
      <c r="K19" s="129"/>
      <c r="L19" s="130"/>
      <c r="M19" s="130"/>
      <c r="N19" s="130"/>
      <c r="O19" s="67"/>
      <c r="P19" s="67"/>
    </row>
    <row r="20" spans="1:19" s="27" customFormat="1" ht="25.2" customHeight="1" x14ac:dyDescent="0.3">
      <c r="A20" s="210" t="s">
        <v>125</v>
      </c>
      <c r="B20" s="103" t="s">
        <v>34</v>
      </c>
      <c r="C20" s="104">
        <v>0.21</v>
      </c>
      <c r="D20" s="81"/>
      <c r="E20" s="101">
        <f>+$C20+'DELIVERY e PRODOTTO FISSO'!$K$24</f>
        <v>65.349999999999994</v>
      </c>
      <c r="F20" s="101">
        <f>+$C20+'DELIVERY e PRODOTTO FISSO'!$K$25</f>
        <v>68.47999999999999</v>
      </c>
      <c r="G20" s="136">
        <f>+$C20+'DELIVERY e PRODOTTO FISSO'!$K$26</f>
        <v>65.669999999999987</v>
      </c>
      <c r="H20" s="136">
        <f>+$C20+'DELIVERY e PRODOTTO FISSO'!$K$27</f>
        <v>60.730000000000004</v>
      </c>
      <c r="I20" s="136">
        <f>+$C20+'DELIVERY e PRODOTTO FISSO'!$K$28</f>
        <v>57.95</v>
      </c>
      <c r="J20" s="129"/>
      <c r="K20" s="131"/>
      <c r="L20" s="130"/>
      <c r="M20" s="130"/>
      <c r="N20" s="130"/>
      <c r="O20" s="67"/>
      <c r="P20" s="67"/>
    </row>
    <row r="21" spans="1:19" s="27" customFormat="1" ht="25.2" customHeight="1" x14ac:dyDescent="0.3">
      <c r="A21" s="211"/>
      <c r="B21" s="93" t="s">
        <v>35</v>
      </c>
      <c r="C21" s="94">
        <v>0.21</v>
      </c>
      <c r="D21" s="81"/>
      <c r="E21" s="119">
        <f>+$C21+'DELIVERY e PRODOTTO FISSO'!$K$24</f>
        <v>65.349999999999994</v>
      </c>
      <c r="F21" s="119">
        <f>+$C21+'DELIVERY e PRODOTTO FISSO'!$K$25</f>
        <v>68.47999999999999</v>
      </c>
      <c r="G21" s="137">
        <f>+$C21+'DELIVERY e PRODOTTO FISSO'!$K$26</f>
        <v>65.669999999999987</v>
      </c>
      <c r="H21" s="137">
        <f>+$C21+'DELIVERY e PRODOTTO FISSO'!$K$27</f>
        <v>60.730000000000004</v>
      </c>
      <c r="I21" s="137">
        <f>+$C21+'DELIVERY e PRODOTTO FISSO'!$K$28</f>
        <v>57.95</v>
      </c>
      <c r="J21" s="129"/>
      <c r="K21" s="129"/>
      <c r="L21" s="130"/>
      <c r="M21" s="130"/>
      <c r="N21" s="130"/>
      <c r="O21" s="67"/>
      <c r="P21" s="67"/>
    </row>
    <row r="22" spans="1:19" s="27" customFormat="1" ht="25.2" customHeight="1" thickBot="1" x14ac:dyDescent="0.35">
      <c r="A22" s="211"/>
      <c r="B22" s="105" t="s">
        <v>36</v>
      </c>
      <c r="C22" s="106">
        <v>3.21</v>
      </c>
      <c r="D22" s="81"/>
      <c r="E22" s="102">
        <f>+$C22+'DELIVERY e PRODOTTO FISSO'!$K$24</f>
        <v>68.349999999999994</v>
      </c>
      <c r="F22" s="102">
        <f>+$C22+'DELIVERY e PRODOTTO FISSO'!$K$25</f>
        <v>71.47999999999999</v>
      </c>
      <c r="G22" s="138">
        <f>+$C22+'DELIVERY e PRODOTTO FISSO'!$K$26</f>
        <v>68.669999999999987</v>
      </c>
      <c r="H22" s="138">
        <f>+$C22+'DELIVERY e PRODOTTO FISSO'!$K$27</f>
        <v>63.730000000000004</v>
      </c>
      <c r="I22" s="138">
        <f>+$C22+'DELIVERY e PRODOTTO FISSO'!$K$28</f>
        <v>60.95</v>
      </c>
      <c r="J22" s="129"/>
      <c r="K22" s="131"/>
      <c r="L22" s="130"/>
      <c r="M22" s="130"/>
      <c r="N22" s="130"/>
      <c r="O22" s="67"/>
      <c r="P22" s="67"/>
    </row>
    <row r="23" spans="1:19" s="27" customFormat="1" ht="15.6" x14ac:dyDescent="0.3">
      <c r="A23" s="91" t="s">
        <v>196</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1.41</v>
      </c>
      <c r="D31" s="81"/>
      <c r="E31" s="99">
        <f>+$C31+'DELIVERY e PRODOTTO FISSO'!$L$24</f>
        <v>64.739999999999995</v>
      </c>
      <c r="F31" s="99">
        <f>+$C31+'DELIVERY e PRODOTTO FISSO'!$L$25</f>
        <v>67.81</v>
      </c>
      <c r="G31" s="135">
        <f>+$C31+'DELIVERY e PRODOTTO FISSO'!$L$26</f>
        <v>64.42</v>
      </c>
      <c r="H31" s="135">
        <f>+$C31+'DELIVERY e PRODOTTO FISSO'!$L$27</f>
        <v>61.569999999999993</v>
      </c>
      <c r="I31" s="135">
        <f>+$C31+'DELIVERY e PRODOTTO FISSO'!$L$28</f>
        <v>59.23</v>
      </c>
      <c r="J31" s="129"/>
      <c r="K31" s="129"/>
      <c r="L31" s="130"/>
      <c r="M31" s="130"/>
      <c r="N31" s="130"/>
      <c r="O31" s="67"/>
      <c r="P31" s="67"/>
    </row>
    <row r="32" spans="1:19" s="27" customFormat="1" ht="25.2" customHeight="1" x14ac:dyDescent="0.3">
      <c r="A32" s="210" t="s">
        <v>125</v>
      </c>
      <c r="B32" s="103" t="s">
        <v>34</v>
      </c>
      <c r="C32" s="104">
        <v>0.21</v>
      </c>
      <c r="D32" s="81"/>
      <c r="E32" s="101">
        <f>+$C32+'DELIVERY e PRODOTTO FISSO'!$L$24</f>
        <v>63.54</v>
      </c>
      <c r="F32" s="101">
        <f>+$C32+'DELIVERY e PRODOTTO FISSO'!$L$25</f>
        <v>66.61</v>
      </c>
      <c r="G32" s="136">
        <f>+$C32+'DELIVERY e PRODOTTO FISSO'!$L$26</f>
        <v>63.22</v>
      </c>
      <c r="H32" s="136">
        <f>+$C32+'DELIVERY e PRODOTTO FISSO'!$L$27</f>
        <v>60.37</v>
      </c>
      <c r="I32" s="136">
        <f>+$C32+'DELIVERY e PRODOTTO FISSO'!$L$28</f>
        <v>58.03</v>
      </c>
      <c r="J32" s="129"/>
      <c r="K32" s="131"/>
      <c r="L32" s="130"/>
      <c r="M32" s="130"/>
      <c r="N32" s="130"/>
      <c r="O32" s="67"/>
      <c r="P32" s="67"/>
    </row>
    <row r="33" spans="1:18" s="27" customFormat="1" ht="25.2" customHeight="1" x14ac:dyDescent="0.3">
      <c r="A33" s="211"/>
      <c r="B33" s="93" t="s">
        <v>35</v>
      </c>
      <c r="C33" s="94">
        <v>0.21</v>
      </c>
      <c r="D33" s="81"/>
      <c r="E33" s="119">
        <f>+$C33+'DELIVERY e PRODOTTO FISSO'!$L$24</f>
        <v>63.54</v>
      </c>
      <c r="F33" s="119">
        <f>+$C33+'DELIVERY e PRODOTTO FISSO'!$L$25</f>
        <v>66.61</v>
      </c>
      <c r="G33" s="137">
        <f>+$C33+'DELIVERY e PRODOTTO FISSO'!$L$26</f>
        <v>63.22</v>
      </c>
      <c r="H33" s="137">
        <f>+$C33+'DELIVERY e PRODOTTO FISSO'!$L$27</f>
        <v>60.37</v>
      </c>
      <c r="I33" s="137">
        <f>+$C33+'DELIVERY e PRODOTTO FISSO'!$L$28</f>
        <v>58.03</v>
      </c>
      <c r="J33" s="129"/>
      <c r="K33" s="129"/>
      <c r="L33" s="130"/>
      <c r="M33" s="130"/>
      <c r="N33" s="130"/>
      <c r="O33" s="67"/>
      <c r="P33" s="67"/>
    </row>
    <row r="34" spans="1:18" s="27" customFormat="1" ht="25.2" customHeight="1" thickBot="1" x14ac:dyDescent="0.35">
      <c r="A34" s="211"/>
      <c r="B34" s="105" t="s">
        <v>36</v>
      </c>
      <c r="C34" s="106">
        <v>3.21</v>
      </c>
      <c r="D34" s="81"/>
      <c r="E34" s="102">
        <f>+$C34+'DELIVERY e PRODOTTO FISSO'!$L$24</f>
        <v>66.539999999999992</v>
      </c>
      <c r="F34" s="102">
        <f>+$C34+'DELIVERY e PRODOTTO FISSO'!$L$25</f>
        <v>69.61</v>
      </c>
      <c r="G34" s="138">
        <f>+$C34+'DELIVERY e PRODOTTO FISSO'!$L$26</f>
        <v>66.22</v>
      </c>
      <c r="H34" s="138">
        <f>+$C34+'DELIVERY e PRODOTTO FISSO'!$L$27</f>
        <v>63.37</v>
      </c>
      <c r="I34" s="138">
        <f>+$C34+'DELIVERY e PRODOTTO FISSO'!$L$28</f>
        <v>61.03</v>
      </c>
      <c r="J34" s="129"/>
      <c r="K34" s="131"/>
      <c r="L34" s="130"/>
      <c r="M34" s="130"/>
      <c r="N34" s="130"/>
      <c r="O34" s="67"/>
      <c r="P34" s="67"/>
    </row>
    <row r="35" spans="1:18" s="27" customFormat="1" ht="15.6" x14ac:dyDescent="0.3">
      <c r="A35" s="91" t="s">
        <v>196</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+SOMMARIO!A16</f>
        <v xml:space="preserve">Lotto 7: Sardegna, Liguria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152</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1.65</v>
      </c>
      <c r="D19" s="81"/>
      <c r="E19" s="99">
        <f>+$C19+'DELIVERY e PRODOTTO FISSO'!$K$24</f>
        <v>66.790000000000006</v>
      </c>
      <c r="F19" s="99">
        <f>+$C19+'DELIVERY e PRODOTTO FISSO'!$K$25</f>
        <v>69.92</v>
      </c>
      <c r="G19" s="135">
        <f>+$C19+'DELIVERY e PRODOTTO FISSO'!$K$26</f>
        <v>67.11</v>
      </c>
      <c r="H19" s="135">
        <f>+$C19+'DELIVERY e PRODOTTO FISSO'!$K$27</f>
        <v>62.17</v>
      </c>
      <c r="I19" s="135">
        <f>+$C19+'DELIVERY e PRODOTTO FISSO'!$K$28</f>
        <v>59.39</v>
      </c>
      <c r="J19" s="129"/>
      <c r="K19" s="129"/>
      <c r="L19" s="130"/>
      <c r="M19" s="130"/>
      <c r="N19" s="130"/>
      <c r="O19" s="67"/>
      <c r="P19" s="67"/>
    </row>
    <row r="20" spans="1:19" s="27" customFormat="1" ht="25.2" customHeight="1" x14ac:dyDescent="0.3">
      <c r="A20" s="210" t="s">
        <v>125</v>
      </c>
      <c r="B20" s="103" t="s">
        <v>34</v>
      </c>
      <c r="C20" s="104">
        <v>0.75</v>
      </c>
      <c r="D20" s="81"/>
      <c r="E20" s="101">
        <f>+$C20+'DELIVERY e PRODOTTO FISSO'!$K$24</f>
        <v>65.89</v>
      </c>
      <c r="F20" s="101">
        <f>+$C20+'DELIVERY e PRODOTTO FISSO'!$K$25</f>
        <v>69.02</v>
      </c>
      <c r="G20" s="136">
        <f>+$C20+'DELIVERY e PRODOTTO FISSO'!$K$26</f>
        <v>66.209999999999994</v>
      </c>
      <c r="H20" s="136">
        <f>+$C20+'DELIVERY e PRODOTTO FISSO'!$K$27</f>
        <v>61.27</v>
      </c>
      <c r="I20" s="136">
        <f>+$C20+'DELIVERY e PRODOTTO FISSO'!$K$28</f>
        <v>58.49</v>
      </c>
      <c r="J20" s="129"/>
      <c r="K20" s="131"/>
      <c r="L20" s="130"/>
      <c r="M20" s="130"/>
      <c r="N20" s="130"/>
      <c r="O20" s="67"/>
      <c r="P20" s="67"/>
    </row>
    <row r="21" spans="1:19" s="27" customFormat="1" ht="25.2" customHeight="1" x14ac:dyDescent="0.3">
      <c r="A21" s="211"/>
      <c r="B21" s="93" t="s">
        <v>35</v>
      </c>
      <c r="C21" s="94">
        <v>0.75</v>
      </c>
      <c r="D21" s="81"/>
      <c r="E21" s="100">
        <f>+$C21+'DELIVERY e PRODOTTO FISSO'!$K$24</f>
        <v>65.89</v>
      </c>
      <c r="F21" s="100">
        <f>+$C21+'DELIVERY e PRODOTTO FISSO'!$K$25</f>
        <v>69.02</v>
      </c>
      <c r="G21" s="139">
        <f>+$C21+'DELIVERY e PRODOTTO FISSO'!$K$26</f>
        <v>66.209999999999994</v>
      </c>
      <c r="H21" s="139">
        <f>+$C21+'DELIVERY e PRODOTTO FISSO'!$K$27</f>
        <v>61.27</v>
      </c>
      <c r="I21" s="139">
        <f>+$C21+'DELIVERY e PRODOTTO FISSO'!$K$28</f>
        <v>58.49</v>
      </c>
      <c r="J21" s="129"/>
      <c r="K21" s="131"/>
      <c r="L21" s="130"/>
      <c r="M21" s="130"/>
      <c r="N21" s="130"/>
      <c r="O21" s="67"/>
      <c r="P21" s="67"/>
    </row>
    <row r="22" spans="1:19" s="27" customFormat="1" ht="25.2" customHeight="1" thickBot="1" x14ac:dyDescent="0.35">
      <c r="A22" s="211"/>
      <c r="B22" s="105" t="s">
        <v>36</v>
      </c>
      <c r="C22" s="106">
        <v>3</v>
      </c>
      <c r="D22" s="81"/>
      <c r="E22" s="102">
        <f>+$C22+'DELIVERY e PRODOTTO FISSO'!$K$24</f>
        <v>68.14</v>
      </c>
      <c r="F22" s="102">
        <f>+$C22+'DELIVERY e PRODOTTO FISSO'!$K$25</f>
        <v>71.27</v>
      </c>
      <c r="G22" s="138">
        <f>+$C22+'DELIVERY e PRODOTTO FISSO'!$K$26</f>
        <v>68.459999999999994</v>
      </c>
      <c r="H22" s="138">
        <f>+$C22+'DELIVERY e PRODOTTO FISSO'!$K$27</f>
        <v>63.52</v>
      </c>
      <c r="I22" s="138">
        <f>+$C22+'DELIVERY e PRODOTTO FISSO'!$K$28</f>
        <v>60.74</v>
      </c>
      <c r="J22" s="129"/>
      <c r="K22" s="131"/>
      <c r="L22" s="130"/>
      <c r="M22" s="130"/>
      <c r="N22" s="130"/>
      <c r="O22" s="67"/>
      <c r="P22" s="67"/>
    </row>
    <row r="23" spans="1:19" s="27" customFormat="1" ht="15.6" x14ac:dyDescent="0.3">
      <c r="A23" s="91" t="s">
        <v>171</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3.01</v>
      </c>
      <c r="D31" s="81"/>
      <c r="E31" s="99">
        <f>+$C31+'DELIVERY e PRODOTTO FISSO'!$L$24</f>
        <v>66.34</v>
      </c>
      <c r="F31" s="99">
        <f>+$C31+'DELIVERY e PRODOTTO FISSO'!$L$25</f>
        <v>69.410000000000011</v>
      </c>
      <c r="G31" s="135">
        <f>+$C31+'DELIVERY e PRODOTTO FISSO'!$L$26</f>
        <v>66.02</v>
      </c>
      <c r="H31" s="135">
        <f>+$C31+'DELIVERY e PRODOTTO FISSO'!$L$27</f>
        <v>63.169999999999995</v>
      </c>
      <c r="I31" s="135">
        <f>+$C31+'DELIVERY e PRODOTTO FISSO'!$L$28</f>
        <v>60.83</v>
      </c>
      <c r="J31" s="129"/>
      <c r="K31" s="129"/>
      <c r="L31" s="130"/>
      <c r="M31" s="130"/>
      <c r="N31" s="130"/>
      <c r="O31" s="67"/>
      <c r="P31" s="67"/>
    </row>
    <row r="32" spans="1:19" s="27" customFormat="1" ht="25.2" customHeight="1" x14ac:dyDescent="0.3">
      <c r="A32" s="210" t="s">
        <v>125</v>
      </c>
      <c r="B32" s="103" t="s">
        <v>34</v>
      </c>
      <c r="C32" s="104">
        <v>0.75</v>
      </c>
      <c r="D32" s="81"/>
      <c r="E32" s="101">
        <f>+$C32+'DELIVERY e PRODOTTO FISSO'!$L$24</f>
        <v>64.08</v>
      </c>
      <c r="F32" s="101">
        <f>+$C32+'DELIVERY e PRODOTTO FISSO'!$L$25</f>
        <v>67.150000000000006</v>
      </c>
      <c r="G32" s="136">
        <f>+$C32+'DELIVERY e PRODOTTO FISSO'!$L$26</f>
        <v>63.76</v>
      </c>
      <c r="H32" s="136">
        <f>+$C32+'DELIVERY e PRODOTTO FISSO'!$L$27</f>
        <v>60.91</v>
      </c>
      <c r="I32" s="136">
        <f>+$C32+'DELIVERY e PRODOTTO FISSO'!$L$28</f>
        <v>58.57</v>
      </c>
      <c r="J32" s="129"/>
      <c r="K32" s="131"/>
      <c r="L32" s="130"/>
      <c r="M32" s="130"/>
      <c r="N32" s="130"/>
      <c r="O32" s="67"/>
      <c r="P32" s="67"/>
    </row>
    <row r="33" spans="1:18" s="27" customFormat="1" ht="25.2" customHeight="1" x14ac:dyDescent="0.3">
      <c r="A33" s="211"/>
      <c r="B33" s="93" t="s">
        <v>35</v>
      </c>
      <c r="C33" s="118">
        <v>1</v>
      </c>
      <c r="D33" s="81"/>
      <c r="E33" s="100">
        <f>+$C33+'DELIVERY e PRODOTTO FISSO'!$L$24</f>
        <v>64.33</v>
      </c>
      <c r="F33" s="100">
        <f>+$C33+'DELIVERY e PRODOTTO FISSO'!$L$25</f>
        <v>67.400000000000006</v>
      </c>
      <c r="G33" s="139">
        <f>+$C33+'DELIVERY e PRODOTTO FISSO'!$L$26</f>
        <v>64.009999999999991</v>
      </c>
      <c r="H33" s="137">
        <f>+$C33+'DELIVERY e PRODOTTO FISSO'!$L$27</f>
        <v>61.16</v>
      </c>
      <c r="I33" s="137">
        <f>+$C33+'DELIVERY e PRODOTTO FISSO'!$L$28</f>
        <v>58.82</v>
      </c>
      <c r="J33" s="129"/>
      <c r="K33" s="131"/>
      <c r="L33" s="130"/>
      <c r="M33" s="130"/>
      <c r="N33" s="130"/>
      <c r="O33" s="67"/>
      <c r="P33" s="67"/>
    </row>
    <row r="34" spans="1:18" s="27" customFormat="1" ht="25.2" customHeight="1" thickBot="1" x14ac:dyDescent="0.35">
      <c r="A34" s="211"/>
      <c r="B34" s="105" t="s">
        <v>36</v>
      </c>
      <c r="C34" s="106">
        <v>6.25</v>
      </c>
      <c r="D34" s="81"/>
      <c r="E34" s="102">
        <f>+$C34+'DELIVERY e PRODOTTO FISSO'!$L$24</f>
        <v>69.58</v>
      </c>
      <c r="F34" s="102">
        <f>+$C34+'DELIVERY e PRODOTTO FISSO'!$L$25</f>
        <v>72.650000000000006</v>
      </c>
      <c r="G34" s="138">
        <f>+$C34+'DELIVERY e PRODOTTO FISSO'!$L$26</f>
        <v>69.259999999999991</v>
      </c>
      <c r="H34" s="138">
        <f>+$C34+'DELIVERY e PRODOTTO FISSO'!$L$27</f>
        <v>66.41</v>
      </c>
      <c r="I34" s="138">
        <f>+$C34+'DELIVERY e PRODOTTO FISSO'!$L$28</f>
        <v>64.069999999999993</v>
      </c>
      <c r="J34" s="129"/>
      <c r="K34" s="131"/>
      <c r="L34" s="130"/>
      <c r="M34" s="130"/>
      <c r="N34" s="130"/>
      <c r="O34" s="67"/>
      <c r="P34" s="67"/>
    </row>
    <row r="35" spans="1:18" s="27" customFormat="1" ht="15.6" x14ac:dyDescent="0.3">
      <c r="A35" s="91" t="s">
        <v>171</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28:C29"/>
    <mergeCell ref="A32:A34"/>
    <mergeCell ref="A14:C14"/>
    <mergeCell ref="A15:C15"/>
    <mergeCell ref="A16:C17"/>
    <mergeCell ref="A20:A22"/>
    <mergeCell ref="A26:C26"/>
    <mergeCell ref="A27:C27"/>
    <mergeCell ref="A12:B12"/>
    <mergeCell ref="C12:D12"/>
    <mergeCell ref="Q1:R1"/>
    <mergeCell ref="A7:R7"/>
    <mergeCell ref="A9:R9"/>
    <mergeCell ref="A11:B11"/>
    <mergeCell ref="C11:D11"/>
  </mergeCells>
  <hyperlinks>
    <hyperlink ref="Q1:R1" location="SOMMARIO!A1" display="torna al SOMMARIO"/>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+SOMMARIO!A17</f>
        <v>Lotto 8: Toscana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152</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4.1900000000000004</v>
      </c>
      <c r="D19" s="81"/>
      <c r="E19" s="99">
        <f>+$C19+'DELIVERY e PRODOTTO FISSO'!$K$24</f>
        <v>69.33</v>
      </c>
      <c r="F19" s="99">
        <f>+$C19+'DELIVERY e PRODOTTO FISSO'!$K$25</f>
        <v>72.459999999999994</v>
      </c>
      <c r="G19" s="135">
        <f>+$C19+'DELIVERY e PRODOTTO FISSO'!$K$26</f>
        <v>69.649999999999991</v>
      </c>
      <c r="H19" s="135">
        <f>+$C19+'DELIVERY e PRODOTTO FISSO'!$K$27</f>
        <v>64.710000000000008</v>
      </c>
      <c r="I19" s="135">
        <f>+$C19+'DELIVERY e PRODOTTO FISSO'!$K$28</f>
        <v>61.93</v>
      </c>
      <c r="J19" s="129"/>
      <c r="K19" s="129"/>
      <c r="L19" s="130"/>
      <c r="M19" s="130"/>
      <c r="N19" s="130"/>
      <c r="O19" s="67"/>
      <c r="P19" s="67"/>
    </row>
    <row r="20" spans="1:19" s="27" customFormat="1" ht="25.2" customHeight="1" x14ac:dyDescent="0.3">
      <c r="A20" s="210" t="s">
        <v>125</v>
      </c>
      <c r="B20" s="103" t="s">
        <v>34</v>
      </c>
      <c r="C20" s="104">
        <v>4.1900000000000004</v>
      </c>
      <c r="D20" s="81"/>
      <c r="E20" s="101">
        <f>+$C20+'DELIVERY e PRODOTTO FISSO'!$K$24</f>
        <v>69.33</v>
      </c>
      <c r="F20" s="101">
        <f>+$C20+'DELIVERY e PRODOTTO FISSO'!$K$25</f>
        <v>72.459999999999994</v>
      </c>
      <c r="G20" s="136">
        <f>+$C20+'DELIVERY e PRODOTTO FISSO'!$K$26</f>
        <v>69.649999999999991</v>
      </c>
      <c r="H20" s="136">
        <f>+$C20+'DELIVERY e PRODOTTO FISSO'!$K$27</f>
        <v>64.710000000000008</v>
      </c>
      <c r="I20" s="136">
        <f>+$C20+'DELIVERY e PRODOTTO FISSO'!$K$28</f>
        <v>61.93</v>
      </c>
      <c r="J20" s="129"/>
      <c r="K20" s="131"/>
      <c r="L20" s="130"/>
      <c r="M20" s="130"/>
      <c r="N20" s="130"/>
      <c r="O20" s="67"/>
      <c r="P20" s="67"/>
    </row>
    <row r="21" spans="1:19" s="27" customFormat="1" ht="25.2" customHeight="1" x14ac:dyDescent="0.3">
      <c r="A21" s="211"/>
      <c r="B21" s="93" t="s">
        <v>35</v>
      </c>
      <c r="C21" s="94">
        <v>4.1900000000000004</v>
      </c>
      <c r="D21" s="81"/>
      <c r="E21" s="119">
        <f>+$C21+'DELIVERY e PRODOTTO FISSO'!$K$24</f>
        <v>69.33</v>
      </c>
      <c r="F21" s="119">
        <f>+$C21+'DELIVERY e PRODOTTO FISSO'!$K$25</f>
        <v>72.459999999999994</v>
      </c>
      <c r="G21" s="137">
        <f>+$C21+'DELIVERY e PRODOTTO FISSO'!$K$26</f>
        <v>69.649999999999991</v>
      </c>
      <c r="H21" s="137">
        <f>+$C21+'DELIVERY e PRODOTTO FISSO'!$K$27</f>
        <v>64.710000000000008</v>
      </c>
      <c r="I21" s="137">
        <f>+$C21+'DELIVERY e PRODOTTO FISSO'!$K$28</f>
        <v>61.93</v>
      </c>
      <c r="J21" s="129"/>
      <c r="K21" s="129"/>
      <c r="L21" s="130"/>
      <c r="M21" s="130"/>
      <c r="N21" s="130"/>
      <c r="O21" s="67"/>
      <c r="P21" s="67"/>
    </row>
    <row r="22" spans="1:19" s="27" customFormat="1" ht="25.2" customHeight="1" thickBot="1" x14ac:dyDescent="0.35">
      <c r="A22" s="211"/>
      <c r="B22" s="105" t="s">
        <v>36</v>
      </c>
      <c r="C22" s="106">
        <v>4.1900000000000004</v>
      </c>
      <c r="D22" s="81"/>
      <c r="E22" s="102">
        <f>+$C22+'DELIVERY e PRODOTTO FISSO'!$K$24</f>
        <v>69.33</v>
      </c>
      <c r="F22" s="102">
        <f>+$C22+'DELIVERY e PRODOTTO FISSO'!$K$25</f>
        <v>72.459999999999994</v>
      </c>
      <c r="G22" s="138">
        <f>+$C22+'DELIVERY e PRODOTTO FISSO'!$K$26</f>
        <v>69.649999999999991</v>
      </c>
      <c r="H22" s="138">
        <f>+$C22+'DELIVERY e PRODOTTO FISSO'!$K$27</f>
        <v>64.710000000000008</v>
      </c>
      <c r="I22" s="138">
        <f>+$C22+'DELIVERY e PRODOTTO FISSO'!$K$28</f>
        <v>61.93</v>
      </c>
      <c r="J22" s="129"/>
      <c r="K22" s="131"/>
      <c r="L22" s="130"/>
      <c r="M22" s="130"/>
      <c r="N22" s="130"/>
      <c r="O22" s="67"/>
      <c r="P22" s="67"/>
    </row>
    <row r="23" spans="1:19" s="27" customFormat="1" ht="15.6" x14ac:dyDescent="0.3">
      <c r="A23" s="91" t="s">
        <v>170</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4</v>
      </c>
      <c r="D31" s="81"/>
      <c r="E31" s="99">
        <f>+$C31+'DELIVERY e PRODOTTO FISSO'!$L$24</f>
        <v>67.33</v>
      </c>
      <c r="F31" s="99">
        <f>+$C31+'DELIVERY e PRODOTTO FISSO'!$L$25</f>
        <v>70.400000000000006</v>
      </c>
      <c r="G31" s="135">
        <f>+$C31+'DELIVERY e PRODOTTO FISSO'!$L$26</f>
        <v>67.009999999999991</v>
      </c>
      <c r="H31" s="135">
        <f>+$C31+'DELIVERY e PRODOTTO FISSO'!$L$27</f>
        <v>64.16</v>
      </c>
      <c r="I31" s="135">
        <f>+$C31+'DELIVERY e PRODOTTO FISSO'!$L$28</f>
        <v>61.82</v>
      </c>
      <c r="J31" s="129"/>
      <c r="K31" s="129"/>
      <c r="L31" s="130"/>
      <c r="M31" s="130"/>
      <c r="N31" s="130"/>
      <c r="O31" s="67"/>
      <c r="P31" s="67"/>
    </row>
    <row r="32" spans="1:19" s="27" customFormat="1" ht="25.2" customHeight="1" x14ac:dyDescent="0.3">
      <c r="A32" s="210" t="s">
        <v>125</v>
      </c>
      <c r="B32" s="103" t="s">
        <v>34</v>
      </c>
      <c r="C32" s="124">
        <v>4</v>
      </c>
      <c r="D32" s="81"/>
      <c r="E32" s="101">
        <f>+$C32+'DELIVERY e PRODOTTO FISSO'!$L$24</f>
        <v>67.33</v>
      </c>
      <c r="F32" s="101">
        <f>+$C32+'DELIVERY e PRODOTTO FISSO'!$L$25</f>
        <v>70.400000000000006</v>
      </c>
      <c r="G32" s="136">
        <f>+$C32+'DELIVERY e PRODOTTO FISSO'!$L$26</f>
        <v>67.009999999999991</v>
      </c>
      <c r="H32" s="140">
        <f>+$C32+'DELIVERY e PRODOTTO FISSO'!$L$27</f>
        <v>64.16</v>
      </c>
      <c r="I32" s="140">
        <f>+$C32+'DELIVERY e PRODOTTO FISSO'!$L$28</f>
        <v>61.82</v>
      </c>
      <c r="J32" s="129"/>
      <c r="K32" s="131"/>
      <c r="L32" s="130"/>
      <c r="M32" s="130"/>
      <c r="N32" s="130"/>
      <c r="O32" s="67"/>
      <c r="P32" s="67"/>
    </row>
    <row r="33" spans="1:18" s="27" customFormat="1" ht="25.2" customHeight="1" x14ac:dyDescent="0.3">
      <c r="A33" s="211"/>
      <c r="B33" s="93" t="s">
        <v>35</v>
      </c>
      <c r="C33" s="118">
        <v>4</v>
      </c>
      <c r="D33" s="81"/>
      <c r="E33" s="119">
        <f>+$C33+'DELIVERY e PRODOTTO FISSO'!$L$24</f>
        <v>67.33</v>
      </c>
      <c r="F33" s="119">
        <f>+$C33+'DELIVERY e PRODOTTO FISSO'!$L$25</f>
        <v>70.400000000000006</v>
      </c>
      <c r="G33" s="137">
        <f>+$C33+'DELIVERY e PRODOTTO FISSO'!$L$26</f>
        <v>67.009999999999991</v>
      </c>
      <c r="H33" s="137">
        <f>+$C33+'DELIVERY e PRODOTTO FISSO'!$L$27</f>
        <v>64.16</v>
      </c>
      <c r="I33" s="137">
        <f>+$C33+'DELIVERY e PRODOTTO FISSO'!$L$28</f>
        <v>61.82</v>
      </c>
      <c r="J33" s="129"/>
      <c r="K33" s="129"/>
      <c r="L33" s="130"/>
      <c r="M33" s="130"/>
      <c r="N33" s="130"/>
      <c r="O33" s="67"/>
      <c r="P33" s="67"/>
    </row>
    <row r="34" spans="1:18" s="27" customFormat="1" ht="25.2" customHeight="1" thickBot="1" x14ac:dyDescent="0.35">
      <c r="A34" s="211"/>
      <c r="B34" s="105" t="s">
        <v>36</v>
      </c>
      <c r="C34" s="125">
        <v>4</v>
      </c>
      <c r="D34" s="81"/>
      <c r="E34" s="102">
        <f>+$C34+'DELIVERY e PRODOTTO FISSO'!$L$24</f>
        <v>67.33</v>
      </c>
      <c r="F34" s="102">
        <f>+$C34+'DELIVERY e PRODOTTO FISSO'!$L$25</f>
        <v>70.400000000000006</v>
      </c>
      <c r="G34" s="138">
        <f>+$C34+'DELIVERY e PRODOTTO FISSO'!$L$26</f>
        <v>67.009999999999991</v>
      </c>
      <c r="H34" s="141">
        <f>+$C34+'DELIVERY e PRODOTTO FISSO'!$L$27</f>
        <v>64.16</v>
      </c>
      <c r="I34" s="141">
        <f>+$C34+'DELIVERY e PRODOTTO FISSO'!$L$28</f>
        <v>61.82</v>
      </c>
      <c r="J34" s="129"/>
      <c r="K34" s="131"/>
      <c r="L34" s="130"/>
      <c r="M34" s="130"/>
      <c r="N34" s="130"/>
      <c r="O34" s="67"/>
      <c r="P34" s="67"/>
    </row>
    <row r="35" spans="1:18" s="27" customFormat="1" ht="15.6" x14ac:dyDescent="0.3">
      <c r="A35" s="91" t="s">
        <v>170</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28:C29"/>
    <mergeCell ref="A32:A34"/>
    <mergeCell ref="A14:C14"/>
    <mergeCell ref="A15:C15"/>
    <mergeCell ref="A16:C17"/>
    <mergeCell ref="A20:A22"/>
    <mergeCell ref="A26:C26"/>
    <mergeCell ref="A27:C27"/>
    <mergeCell ref="A12:B12"/>
    <mergeCell ref="C12:D12"/>
    <mergeCell ref="Q1:R1"/>
    <mergeCell ref="A7:R7"/>
    <mergeCell ref="A9:R9"/>
    <mergeCell ref="A11:B11"/>
    <mergeCell ref="C11:D11"/>
  </mergeCells>
  <hyperlinks>
    <hyperlink ref="Q1:R1" location="SOMMARIO!A1" display="torna al SOMMARIO"/>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+SOMMARIO!A18</f>
        <v>Lotto 9: Umbria, Marche</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3.14</v>
      </c>
      <c r="D19" s="81"/>
      <c r="E19" s="99">
        <f>+$C19+'DELIVERY e PRODOTTO FISSO'!$K$24</f>
        <v>68.28</v>
      </c>
      <c r="F19" s="99">
        <f>+$C19+'DELIVERY e PRODOTTO FISSO'!$K$25</f>
        <v>71.41</v>
      </c>
      <c r="G19" s="135">
        <f>+$C19+'DELIVERY e PRODOTTO FISSO'!$K$26</f>
        <v>68.599999999999994</v>
      </c>
      <c r="H19" s="135">
        <f>+$C19+'DELIVERY e PRODOTTO FISSO'!$K$27</f>
        <v>63.660000000000004</v>
      </c>
      <c r="I19" s="135">
        <f>+$C19+'DELIVERY e PRODOTTO FISSO'!$K$28</f>
        <v>60.88</v>
      </c>
      <c r="J19" s="129"/>
      <c r="K19" s="129"/>
      <c r="L19" s="130"/>
      <c r="M19" s="130"/>
      <c r="N19" s="130"/>
      <c r="O19" s="67"/>
      <c r="P19" s="67"/>
    </row>
    <row r="20" spans="1:19" s="27" customFormat="1" ht="25.2" customHeight="1" x14ac:dyDescent="0.3">
      <c r="A20" s="210" t="s">
        <v>125</v>
      </c>
      <c r="B20" s="103" t="s">
        <v>34</v>
      </c>
      <c r="C20" s="104">
        <v>8.8000000000000007</v>
      </c>
      <c r="D20" s="81"/>
      <c r="E20" s="101">
        <f>+$C20+'DELIVERY e PRODOTTO FISSO'!$K$24</f>
        <v>73.94</v>
      </c>
      <c r="F20" s="101">
        <f>+$C20+'DELIVERY e PRODOTTO FISSO'!$K$25</f>
        <v>77.069999999999993</v>
      </c>
      <c r="G20" s="136">
        <f>+$C20+'DELIVERY e PRODOTTO FISSO'!$K$26</f>
        <v>74.259999999999991</v>
      </c>
      <c r="H20" s="136">
        <f>+$C20+'DELIVERY e PRODOTTO FISSO'!$K$27</f>
        <v>69.320000000000007</v>
      </c>
      <c r="I20" s="136">
        <f>+$C20+'DELIVERY e PRODOTTO FISSO'!$K$28</f>
        <v>66.540000000000006</v>
      </c>
      <c r="J20" s="129"/>
      <c r="K20" s="131"/>
      <c r="L20" s="130"/>
      <c r="M20" s="130"/>
      <c r="N20" s="130"/>
      <c r="O20" s="67"/>
      <c r="P20" s="67"/>
    </row>
    <row r="21" spans="1:19" s="27" customFormat="1" ht="25.2" customHeight="1" x14ac:dyDescent="0.3">
      <c r="A21" s="211"/>
      <c r="B21" s="93" t="s">
        <v>35</v>
      </c>
      <c r="C21" s="94">
        <v>7.9</v>
      </c>
      <c r="D21" s="81"/>
      <c r="E21" s="119">
        <f>+$C21+'DELIVERY e PRODOTTO FISSO'!$K$24</f>
        <v>73.040000000000006</v>
      </c>
      <c r="F21" s="119">
        <f>+$C21+'DELIVERY e PRODOTTO FISSO'!$K$25</f>
        <v>76.17</v>
      </c>
      <c r="G21" s="137">
        <f>+$C21+'DELIVERY e PRODOTTO FISSO'!$K$26</f>
        <v>73.36</v>
      </c>
      <c r="H21" s="137">
        <f>+$C21+'DELIVERY e PRODOTTO FISSO'!$K$27</f>
        <v>68.42</v>
      </c>
      <c r="I21" s="137">
        <f>+$C21+'DELIVERY e PRODOTTO FISSO'!$K$28</f>
        <v>65.64</v>
      </c>
      <c r="J21" s="129"/>
      <c r="K21" s="129"/>
      <c r="L21" s="130"/>
      <c r="M21" s="130"/>
      <c r="N21" s="130"/>
      <c r="O21" s="67"/>
      <c r="P21" s="67"/>
    </row>
    <row r="22" spans="1:19" s="27" customFormat="1" ht="25.2" customHeight="1" thickBot="1" x14ac:dyDescent="0.35">
      <c r="A22" s="211"/>
      <c r="B22" s="105" t="s">
        <v>36</v>
      </c>
      <c r="C22" s="106">
        <v>-4.8</v>
      </c>
      <c r="D22" s="81"/>
      <c r="E22" s="102">
        <f>+$C22+'DELIVERY e PRODOTTO FISSO'!$K$24</f>
        <v>60.34</v>
      </c>
      <c r="F22" s="102">
        <f>+$C22+'DELIVERY e PRODOTTO FISSO'!$K$25</f>
        <v>63.47</v>
      </c>
      <c r="G22" s="138">
        <f>+$C22+'DELIVERY e PRODOTTO FISSO'!$K$26</f>
        <v>60.66</v>
      </c>
      <c r="H22" s="138">
        <f>+$C22+'DELIVERY e PRODOTTO FISSO'!$K$27</f>
        <v>55.720000000000006</v>
      </c>
      <c r="I22" s="138">
        <f>+$C22+'DELIVERY e PRODOTTO FISSO'!$K$28</f>
        <v>52.940000000000005</v>
      </c>
      <c r="J22" s="129"/>
      <c r="K22" s="131"/>
      <c r="L22" s="130"/>
      <c r="M22" s="130"/>
      <c r="N22" s="130"/>
      <c r="O22" s="67"/>
      <c r="P22" s="67"/>
    </row>
    <row r="23" spans="1:19" s="27" customFormat="1" ht="15.6" x14ac:dyDescent="0.3">
      <c r="A23" s="91" t="s">
        <v>169</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3.14</v>
      </c>
      <c r="D31" s="81"/>
      <c r="E31" s="99">
        <f>+$C31+'DELIVERY e PRODOTTO FISSO'!$L$24</f>
        <v>66.47</v>
      </c>
      <c r="F31" s="99">
        <f>+$C31+'DELIVERY e PRODOTTO FISSO'!$L$25</f>
        <v>69.540000000000006</v>
      </c>
      <c r="G31" s="135">
        <f>+$C31+'DELIVERY e PRODOTTO FISSO'!$L$26</f>
        <v>66.149999999999991</v>
      </c>
      <c r="H31" s="135">
        <f>+$C31+'DELIVERY e PRODOTTO FISSO'!$L$27</f>
        <v>63.3</v>
      </c>
      <c r="I31" s="135">
        <f>+$C31+'DELIVERY e PRODOTTO FISSO'!$L$28</f>
        <v>60.96</v>
      </c>
      <c r="J31" s="129"/>
      <c r="K31" s="129"/>
      <c r="L31" s="130"/>
      <c r="M31" s="130"/>
      <c r="N31" s="130"/>
      <c r="O31" s="67"/>
      <c r="P31" s="67"/>
    </row>
    <row r="32" spans="1:19" s="27" customFormat="1" ht="25.2" customHeight="1" x14ac:dyDescent="0.3">
      <c r="A32" s="210" t="s">
        <v>125</v>
      </c>
      <c r="B32" s="103" t="s">
        <v>34</v>
      </c>
      <c r="C32" s="104">
        <v>8.8000000000000007</v>
      </c>
      <c r="D32" s="81"/>
      <c r="E32" s="101">
        <f>+$C32+'DELIVERY e PRODOTTO FISSO'!$L$24</f>
        <v>72.13</v>
      </c>
      <c r="F32" s="101">
        <f>+$C32+'DELIVERY e PRODOTTO FISSO'!$L$25</f>
        <v>75.2</v>
      </c>
      <c r="G32" s="136">
        <f>+$C32+'DELIVERY e PRODOTTO FISSO'!$L$26</f>
        <v>71.81</v>
      </c>
      <c r="H32" s="136">
        <f>+$C32+'DELIVERY e PRODOTTO FISSO'!$L$27</f>
        <v>68.959999999999994</v>
      </c>
      <c r="I32" s="136">
        <f>+$C32+'DELIVERY e PRODOTTO FISSO'!$L$28</f>
        <v>66.62</v>
      </c>
      <c r="J32" s="129"/>
      <c r="K32" s="131"/>
      <c r="L32" s="130"/>
      <c r="M32" s="130"/>
      <c r="N32" s="130"/>
      <c r="O32" s="67"/>
      <c r="P32" s="67"/>
    </row>
    <row r="33" spans="1:18" s="27" customFormat="1" ht="25.2" customHeight="1" x14ac:dyDescent="0.3">
      <c r="A33" s="211"/>
      <c r="B33" s="93" t="s">
        <v>35</v>
      </c>
      <c r="C33" s="94">
        <v>7.9</v>
      </c>
      <c r="D33" s="81"/>
      <c r="E33" s="119">
        <f>+$C33+'DELIVERY e PRODOTTO FISSO'!$L$24</f>
        <v>71.23</v>
      </c>
      <c r="F33" s="119">
        <f>+$C33+'DELIVERY e PRODOTTO FISSO'!$L$25</f>
        <v>74.300000000000011</v>
      </c>
      <c r="G33" s="137">
        <f>+$C33+'DELIVERY e PRODOTTO FISSO'!$L$26</f>
        <v>70.91</v>
      </c>
      <c r="H33" s="137">
        <f>+$C33+'DELIVERY e PRODOTTO FISSO'!$L$27</f>
        <v>68.06</v>
      </c>
      <c r="I33" s="137">
        <f>+$C33+'DELIVERY e PRODOTTO FISSO'!$L$28</f>
        <v>65.72</v>
      </c>
      <c r="J33" s="129"/>
      <c r="K33" s="129"/>
      <c r="L33" s="130"/>
      <c r="M33" s="130"/>
      <c r="N33" s="130"/>
      <c r="O33" s="67"/>
      <c r="P33" s="67"/>
    </row>
    <row r="34" spans="1:18" s="27" customFormat="1" ht="25.2" customHeight="1" thickBot="1" x14ac:dyDescent="0.35">
      <c r="A34" s="211"/>
      <c r="B34" s="105" t="s">
        <v>36</v>
      </c>
      <c r="C34" s="106">
        <v>-4.8</v>
      </c>
      <c r="D34" s="81"/>
      <c r="E34" s="102">
        <f>+$C34+'DELIVERY e PRODOTTO FISSO'!$L$24</f>
        <v>58.53</v>
      </c>
      <c r="F34" s="102">
        <f>+$C34+'DELIVERY e PRODOTTO FISSO'!$L$25</f>
        <v>61.600000000000009</v>
      </c>
      <c r="G34" s="138">
        <f>+$C34+'DELIVERY e PRODOTTO FISSO'!$L$26</f>
        <v>58.21</v>
      </c>
      <c r="H34" s="138">
        <f>+$C34+'DELIVERY e PRODOTTO FISSO'!$L$27</f>
        <v>55.36</v>
      </c>
      <c r="I34" s="138">
        <f>+$C34+'DELIVERY e PRODOTTO FISSO'!$L$28</f>
        <v>53.02</v>
      </c>
      <c r="J34" s="129"/>
      <c r="K34" s="131"/>
      <c r="L34" s="130"/>
      <c r="M34" s="130"/>
      <c r="N34" s="130"/>
      <c r="O34" s="67"/>
      <c r="P34" s="67"/>
    </row>
    <row r="35" spans="1:18" s="27" customFormat="1" ht="15.6" x14ac:dyDescent="0.3">
      <c r="A35" s="91" t="s">
        <v>169</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28:C29"/>
    <mergeCell ref="A32:A34"/>
    <mergeCell ref="A14:C14"/>
    <mergeCell ref="A15:C15"/>
    <mergeCell ref="A16:C17"/>
    <mergeCell ref="A20:A22"/>
    <mergeCell ref="A26:C26"/>
    <mergeCell ref="A27:C27"/>
    <mergeCell ref="A12:B12"/>
    <mergeCell ref="C12:D12"/>
    <mergeCell ref="Q1:R1"/>
    <mergeCell ref="A7:R7"/>
    <mergeCell ref="A9:R9"/>
    <mergeCell ref="A11:B11"/>
    <mergeCell ref="C11:D11"/>
  </mergeCells>
  <hyperlinks>
    <hyperlink ref="Q1:R1" location="SOMMARIO!A1" display="torna al SOMMARIO"/>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+SOMMARIO!A19</f>
        <v>Lotto 10: Provincia di Roma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150</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3.01</v>
      </c>
      <c r="D19" s="81"/>
      <c r="E19" s="99">
        <f>+$C19+'DELIVERY e PRODOTTO FISSO'!$K$24</f>
        <v>68.150000000000006</v>
      </c>
      <c r="F19" s="99">
        <f>+$C19+'DELIVERY e PRODOTTO FISSO'!$K$25</f>
        <v>71.28</v>
      </c>
      <c r="G19" s="135">
        <f>+$C19+'DELIVERY e PRODOTTO FISSO'!$K$26</f>
        <v>68.47</v>
      </c>
      <c r="H19" s="135">
        <f>+$C19+'DELIVERY e PRODOTTO FISSO'!$K$27</f>
        <v>63.53</v>
      </c>
      <c r="I19" s="135">
        <f>+$C19+'DELIVERY e PRODOTTO FISSO'!$K$28</f>
        <v>60.75</v>
      </c>
      <c r="J19" s="129"/>
      <c r="K19" s="129"/>
      <c r="L19" s="130"/>
      <c r="M19" s="130"/>
      <c r="N19" s="130"/>
      <c r="O19" s="67"/>
      <c r="P19" s="67"/>
    </row>
    <row r="20" spans="1:19" s="27" customFormat="1" ht="25.2" customHeight="1" x14ac:dyDescent="0.3">
      <c r="A20" s="210" t="s">
        <v>125</v>
      </c>
      <c r="B20" s="103" t="s">
        <v>34</v>
      </c>
      <c r="C20" s="104">
        <v>13.17</v>
      </c>
      <c r="D20" s="81"/>
      <c r="E20" s="101">
        <f>+$C20+'DELIVERY e PRODOTTO FISSO'!$K$24</f>
        <v>78.31</v>
      </c>
      <c r="F20" s="101">
        <f>+$C20+'DELIVERY e PRODOTTO FISSO'!$K$25</f>
        <v>81.44</v>
      </c>
      <c r="G20" s="136">
        <f>+$C20+'DELIVERY e PRODOTTO FISSO'!$K$26</f>
        <v>78.63</v>
      </c>
      <c r="H20" s="136">
        <f>+$C20+'DELIVERY e PRODOTTO FISSO'!$K$27</f>
        <v>73.69</v>
      </c>
      <c r="I20" s="136">
        <f>+$C20+'DELIVERY e PRODOTTO FISSO'!$K$28</f>
        <v>70.91</v>
      </c>
      <c r="J20" s="129"/>
      <c r="K20" s="131"/>
      <c r="L20" s="130"/>
      <c r="M20" s="130"/>
      <c r="N20" s="130"/>
      <c r="O20" s="67"/>
      <c r="P20" s="67"/>
    </row>
    <row r="21" spans="1:19" s="27" customFormat="1" ht="25.2" customHeight="1" x14ac:dyDescent="0.3">
      <c r="A21" s="211"/>
      <c r="B21" s="93" t="s">
        <v>35</v>
      </c>
      <c r="C21" s="94">
        <v>1.67</v>
      </c>
      <c r="D21" s="81"/>
      <c r="E21" s="100">
        <f>+$C21+'DELIVERY e PRODOTTO FISSO'!$K$24</f>
        <v>66.81</v>
      </c>
      <c r="F21" s="100">
        <f>+$C21+'DELIVERY e PRODOTTO FISSO'!$K$25</f>
        <v>69.94</v>
      </c>
      <c r="G21" s="139">
        <f>+$C21+'DELIVERY e PRODOTTO FISSO'!$K$26</f>
        <v>67.13</v>
      </c>
      <c r="H21" s="139">
        <f>+$C21+'DELIVERY e PRODOTTO FISSO'!$K$27</f>
        <v>62.190000000000005</v>
      </c>
      <c r="I21" s="139">
        <f>+$C21+'DELIVERY e PRODOTTO FISSO'!$K$28</f>
        <v>59.410000000000004</v>
      </c>
      <c r="J21" s="129"/>
      <c r="K21" s="131"/>
      <c r="L21" s="130"/>
      <c r="M21" s="130"/>
      <c r="N21" s="130"/>
      <c r="O21" s="67"/>
      <c r="P21" s="67"/>
    </row>
    <row r="22" spans="1:19" s="27" customFormat="1" ht="25.2" customHeight="1" thickBot="1" x14ac:dyDescent="0.35">
      <c r="A22" s="211"/>
      <c r="B22" s="105" t="s">
        <v>36</v>
      </c>
      <c r="C22" s="106">
        <v>-5.33</v>
      </c>
      <c r="D22" s="81"/>
      <c r="E22" s="102">
        <f>+$C22+'DELIVERY e PRODOTTO FISSO'!$K$24</f>
        <v>59.81</v>
      </c>
      <c r="F22" s="102">
        <f>+$C22+'DELIVERY e PRODOTTO FISSO'!$K$25</f>
        <v>62.94</v>
      </c>
      <c r="G22" s="138">
        <f>+$C22+'DELIVERY e PRODOTTO FISSO'!$K$26</f>
        <v>60.129999999999995</v>
      </c>
      <c r="H22" s="138">
        <f>+$C22+'DELIVERY e PRODOTTO FISSO'!$K$27</f>
        <v>55.190000000000005</v>
      </c>
      <c r="I22" s="138">
        <f>+$C22+'DELIVERY e PRODOTTO FISSO'!$K$28</f>
        <v>52.410000000000004</v>
      </c>
      <c r="J22" s="129"/>
      <c r="K22" s="131"/>
      <c r="L22" s="130"/>
      <c r="M22" s="130"/>
      <c r="N22" s="130"/>
      <c r="O22" s="67"/>
      <c r="P22" s="67"/>
    </row>
    <row r="23" spans="1:19" s="27" customFormat="1" ht="15.6" x14ac:dyDescent="0.3">
      <c r="A23" s="91" t="s">
        <v>168</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3.01</v>
      </c>
      <c r="D31" s="81"/>
      <c r="E31" s="99">
        <f>+$C31+'DELIVERY e PRODOTTO FISSO'!$L$24</f>
        <v>66.34</v>
      </c>
      <c r="F31" s="99">
        <f>+$C31+'DELIVERY e PRODOTTO FISSO'!$L$25</f>
        <v>69.410000000000011</v>
      </c>
      <c r="G31" s="135">
        <f>+$C31+'DELIVERY e PRODOTTO FISSO'!$L$26</f>
        <v>66.02</v>
      </c>
      <c r="H31" s="135">
        <f>+$C31+'DELIVERY e PRODOTTO FISSO'!$L$27</f>
        <v>63.169999999999995</v>
      </c>
      <c r="I31" s="135">
        <f>+$C31+'DELIVERY e PRODOTTO FISSO'!$L$28</f>
        <v>60.83</v>
      </c>
      <c r="J31" s="129"/>
      <c r="K31" s="129"/>
      <c r="L31" s="130"/>
      <c r="M31" s="130"/>
      <c r="N31" s="130"/>
      <c r="O31" s="67"/>
      <c r="P31" s="67"/>
    </row>
    <row r="32" spans="1:19" s="27" customFormat="1" ht="25.2" customHeight="1" x14ac:dyDescent="0.3">
      <c r="A32" s="210" t="s">
        <v>125</v>
      </c>
      <c r="B32" s="103" t="s">
        <v>34</v>
      </c>
      <c r="C32" s="104">
        <v>13.17</v>
      </c>
      <c r="D32" s="81"/>
      <c r="E32" s="101">
        <f>+$C32+'DELIVERY e PRODOTTO FISSO'!$L$24</f>
        <v>76.5</v>
      </c>
      <c r="F32" s="101">
        <f>+$C32+'DELIVERY e PRODOTTO FISSO'!$L$25</f>
        <v>79.570000000000007</v>
      </c>
      <c r="G32" s="136">
        <f>+$C32+'DELIVERY e PRODOTTO FISSO'!$L$26</f>
        <v>76.179999999999993</v>
      </c>
      <c r="H32" s="136">
        <f>+$C32+'DELIVERY e PRODOTTO FISSO'!$L$27</f>
        <v>73.33</v>
      </c>
      <c r="I32" s="136">
        <f>+$C32+'DELIVERY e PRODOTTO FISSO'!$L$28</f>
        <v>70.989999999999995</v>
      </c>
      <c r="J32" s="129"/>
      <c r="K32" s="131"/>
      <c r="L32" s="130"/>
      <c r="M32" s="130"/>
      <c r="N32" s="130"/>
      <c r="O32" s="67"/>
      <c r="P32" s="67"/>
    </row>
    <row r="33" spans="1:18" s="27" customFormat="1" ht="25.2" customHeight="1" x14ac:dyDescent="0.3">
      <c r="A33" s="211"/>
      <c r="B33" s="93" t="s">
        <v>35</v>
      </c>
      <c r="C33" s="94">
        <v>1.67</v>
      </c>
      <c r="D33" s="81"/>
      <c r="E33" s="100">
        <f>+$C33+'DELIVERY e PRODOTTO FISSO'!$L$24</f>
        <v>65</v>
      </c>
      <c r="F33" s="100">
        <f>+$C33+'DELIVERY e PRODOTTO FISSO'!$L$25</f>
        <v>68.070000000000007</v>
      </c>
      <c r="G33" s="139">
        <f>+$C33+'DELIVERY e PRODOTTO FISSO'!$L$26</f>
        <v>64.679999999999993</v>
      </c>
      <c r="H33" s="139">
        <f>+$C33+'DELIVERY e PRODOTTO FISSO'!$L$27</f>
        <v>61.83</v>
      </c>
      <c r="I33" s="139">
        <f>+$C33+'DELIVERY e PRODOTTO FISSO'!$L$28</f>
        <v>59.49</v>
      </c>
      <c r="J33" s="129"/>
      <c r="K33" s="131"/>
      <c r="L33" s="130"/>
      <c r="M33" s="130"/>
      <c r="N33" s="130"/>
      <c r="O33" s="67"/>
      <c r="P33" s="67"/>
    </row>
    <row r="34" spans="1:18" s="27" customFormat="1" ht="25.2" customHeight="1" thickBot="1" x14ac:dyDescent="0.35">
      <c r="A34" s="211"/>
      <c r="B34" s="105" t="s">
        <v>36</v>
      </c>
      <c r="C34" s="106">
        <v>-5.33</v>
      </c>
      <c r="D34" s="81"/>
      <c r="E34" s="102">
        <f>+$C34+'DELIVERY e PRODOTTO FISSO'!$L$24</f>
        <v>58</v>
      </c>
      <c r="F34" s="102">
        <f>+$C34+'DELIVERY e PRODOTTO FISSO'!$L$25</f>
        <v>61.070000000000007</v>
      </c>
      <c r="G34" s="138">
        <f>+$C34+'DELIVERY e PRODOTTO FISSO'!$L$26</f>
        <v>57.68</v>
      </c>
      <c r="H34" s="138">
        <f>+$C34+'DELIVERY e PRODOTTO FISSO'!$L$27</f>
        <v>54.83</v>
      </c>
      <c r="I34" s="138">
        <f>+$C34+'DELIVERY e PRODOTTO FISSO'!$L$28</f>
        <v>52.49</v>
      </c>
      <c r="J34" s="129"/>
      <c r="K34" s="131"/>
      <c r="L34" s="130"/>
      <c r="M34" s="130"/>
      <c r="N34" s="130"/>
      <c r="O34" s="67"/>
      <c r="P34" s="67"/>
    </row>
    <row r="35" spans="1:18" s="27" customFormat="1" ht="15.6" x14ac:dyDescent="0.3">
      <c r="A35" s="91" t="s">
        <v>168</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+SOMMARIO!A20</f>
        <v xml:space="preserve">Lotto 11: Lazio esclusa la Provincia di Roma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152</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4.33</v>
      </c>
      <c r="D19" s="81"/>
      <c r="E19" s="99">
        <f>+$C19+'DELIVERY e PRODOTTO FISSO'!$K$24</f>
        <v>69.47</v>
      </c>
      <c r="F19" s="99">
        <f>+$C19+'DELIVERY e PRODOTTO FISSO'!$K$25</f>
        <v>72.599999999999994</v>
      </c>
      <c r="G19" s="135">
        <f>+$C19+'DELIVERY e PRODOTTO FISSO'!$K$26</f>
        <v>69.789999999999992</v>
      </c>
      <c r="H19" s="135">
        <f>+$C19+'DELIVERY e PRODOTTO FISSO'!$K$27</f>
        <v>64.850000000000009</v>
      </c>
      <c r="I19" s="135">
        <f>+$C19+'DELIVERY e PRODOTTO FISSO'!$K$28</f>
        <v>62.07</v>
      </c>
      <c r="J19" s="129"/>
      <c r="K19" s="129"/>
      <c r="L19" s="130"/>
      <c r="M19" s="130"/>
      <c r="N19" s="130"/>
      <c r="O19" s="67"/>
      <c r="P19" s="67"/>
    </row>
    <row r="20" spans="1:19" s="27" customFormat="1" ht="25.2" customHeight="1" x14ac:dyDescent="0.3">
      <c r="A20" s="210" t="s">
        <v>125</v>
      </c>
      <c r="B20" s="103" t="s">
        <v>34</v>
      </c>
      <c r="C20" s="104">
        <v>4.33</v>
      </c>
      <c r="D20" s="81"/>
      <c r="E20" s="101">
        <f>+$C20+'DELIVERY e PRODOTTO FISSO'!$K$24</f>
        <v>69.47</v>
      </c>
      <c r="F20" s="101">
        <f>+$C20+'DELIVERY e PRODOTTO FISSO'!$K$25</f>
        <v>72.599999999999994</v>
      </c>
      <c r="G20" s="136">
        <f>+$C20+'DELIVERY e PRODOTTO FISSO'!$K$26</f>
        <v>69.789999999999992</v>
      </c>
      <c r="H20" s="136">
        <f>+$C20+'DELIVERY e PRODOTTO FISSO'!$K$27</f>
        <v>64.850000000000009</v>
      </c>
      <c r="I20" s="136">
        <f>+$C20+'DELIVERY e PRODOTTO FISSO'!$K$28</f>
        <v>62.07</v>
      </c>
      <c r="J20" s="129"/>
      <c r="K20" s="131"/>
      <c r="L20" s="130"/>
      <c r="M20" s="130"/>
      <c r="N20" s="130"/>
      <c r="O20" s="67"/>
      <c r="P20" s="67"/>
    </row>
    <row r="21" spans="1:19" s="27" customFormat="1" ht="25.2" customHeight="1" x14ac:dyDescent="0.3">
      <c r="A21" s="211"/>
      <c r="B21" s="93" t="s">
        <v>35</v>
      </c>
      <c r="C21" s="94">
        <v>4.33</v>
      </c>
      <c r="D21" s="81"/>
      <c r="E21" s="119">
        <f>+$C21+'DELIVERY e PRODOTTO FISSO'!$K$24</f>
        <v>69.47</v>
      </c>
      <c r="F21" s="119">
        <f>+$C21+'DELIVERY e PRODOTTO FISSO'!$K$25</f>
        <v>72.599999999999994</v>
      </c>
      <c r="G21" s="137">
        <f>+$C21+'DELIVERY e PRODOTTO FISSO'!$K$26</f>
        <v>69.789999999999992</v>
      </c>
      <c r="H21" s="137">
        <f>+$C21+'DELIVERY e PRODOTTO FISSO'!$K$27</f>
        <v>64.850000000000009</v>
      </c>
      <c r="I21" s="137">
        <f>+$C21+'DELIVERY e PRODOTTO FISSO'!$K$28</f>
        <v>62.07</v>
      </c>
      <c r="J21" s="129"/>
      <c r="K21" s="129"/>
      <c r="L21" s="130"/>
      <c r="M21" s="130"/>
      <c r="N21" s="130"/>
      <c r="O21" s="67"/>
      <c r="P21" s="67"/>
    </row>
    <row r="22" spans="1:19" s="27" customFormat="1" ht="25.2" customHeight="1" thickBot="1" x14ac:dyDescent="0.35">
      <c r="A22" s="211"/>
      <c r="B22" s="105" t="s">
        <v>36</v>
      </c>
      <c r="C22" s="106">
        <v>4.33</v>
      </c>
      <c r="D22" s="81"/>
      <c r="E22" s="102">
        <f>+$C22+'DELIVERY e PRODOTTO FISSO'!$K$24</f>
        <v>69.47</v>
      </c>
      <c r="F22" s="102">
        <f>+$C22+'DELIVERY e PRODOTTO FISSO'!$K$25</f>
        <v>72.599999999999994</v>
      </c>
      <c r="G22" s="138">
        <f>+$C22+'DELIVERY e PRODOTTO FISSO'!$K$26</f>
        <v>69.789999999999992</v>
      </c>
      <c r="H22" s="138">
        <f>+$C22+'DELIVERY e PRODOTTO FISSO'!$K$27</f>
        <v>64.850000000000009</v>
      </c>
      <c r="I22" s="138">
        <f>+$C22+'DELIVERY e PRODOTTO FISSO'!$K$28</f>
        <v>62.07</v>
      </c>
      <c r="J22" s="129"/>
      <c r="K22" s="131"/>
      <c r="L22" s="130"/>
      <c r="M22" s="130"/>
      <c r="N22" s="130"/>
      <c r="O22" s="67"/>
      <c r="P22" s="67"/>
    </row>
    <row r="23" spans="1:19" s="27" customFormat="1" ht="15.6" x14ac:dyDescent="0.3">
      <c r="A23" s="91" t="s">
        <v>197</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4.1399999999999997</v>
      </c>
      <c r="D31" s="81"/>
      <c r="E31" s="99">
        <f>+$C31+'DELIVERY e PRODOTTO FISSO'!$L$24</f>
        <v>67.47</v>
      </c>
      <c r="F31" s="99">
        <f>+$C31+'DELIVERY e PRODOTTO FISSO'!$L$25</f>
        <v>70.540000000000006</v>
      </c>
      <c r="G31" s="135">
        <f>+$C31+'DELIVERY e PRODOTTO FISSO'!$L$26</f>
        <v>67.149999999999991</v>
      </c>
      <c r="H31" s="135">
        <f>+$C31+'DELIVERY e PRODOTTO FISSO'!$L$27</f>
        <v>64.3</v>
      </c>
      <c r="I31" s="135">
        <f>+$C31+'DELIVERY e PRODOTTO FISSO'!$L$28</f>
        <v>61.96</v>
      </c>
      <c r="J31" s="129"/>
      <c r="K31" s="129"/>
      <c r="L31" s="130"/>
      <c r="M31" s="130"/>
      <c r="N31" s="130"/>
      <c r="O31" s="67"/>
      <c r="P31" s="67"/>
    </row>
    <row r="32" spans="1:19" s="27" customFormat="1" ht="25.2" customHeight="1" x14ac:dyDescent="0.3">
      <c r="A32" s="210" t="s">
        <v>125</v>
      </c>
      <c r="B32" s="103" t="s">
        <v>34</v>
      </c>
      <c r="C32" s="104">
        <v>4.1399999999999997</v>
      </c>
      <c r="D32" s="81"/>
      <c r="E32" s="101">
        <f>+$C32+'DELIVERY e PRODOTTO FISSO'!$L$24</f>
        <v>67.47</v>
      </c>
      <c r="F32" s="101">
        <f>+$C32+'DELIVERY e PRODOTTO FISSO'!$L$25</f>
        <v>70.540000000000006</v>
      </c>
      <c r="G32" s="136">
        <f>+$C32+'DELIVERY e PRODOTTO FISSO'!$L$26</f>
        <v>67.149999999999991</v>
      </c>
      <c r="H32" s="136">
        <f>+$C32+'DELIVERY e PRODOTTO FISSO'!$L$27</f>
        <v>64.3</v>
      </c>
      <c r="I32" s="136">
        <f>+$C32+'DELIVERY e PRODOTTO FISSO'!$L$28</f>
        <v>61.96</v>
      </c>
      <c r="J32" s="129"/>
      <c r="K32" s="131"/>
      <c r="L32" s="130"/>
      <c r="M32" s="130"/>
      <c r="N32" s="130"/>
      <c r="O32" s="67"/>
      <c r="P32" s="67"/>
    </row>
    <row r="33" spans="1:18" s="27" customFormat="1" ht="25.2" customHeight="1" x14ac:dyDescent="0.3">
      <c r="A33" s="211"/>
      <c r="B33" s="93" t="s">
        <v>35</v>
      </c>
      <c r="C33" s="94">
        <v>4.1399999999999997</v>
      </c>
      <c r="D33" s="81"/>
      <c r="E33" s="119">
        <f>+$C33+'DELIVERY e PRODOTTO FISSO'!$L$24</f>
        <v>67.47</v>
      </c>
      <c r="F33" s="119">
        <f>+$C33+'DELIVERY e PRODOTTO FISSO'!$L$25</f>
        <v>70.540000000000006</v>
      </c>
      <c r="G33" s="137">
        <f>+$C33+'DELIVERY e PRODOTTO FISSO'!$L$26</f>
        <v>67.149999999999991</v>
      </c>
      <c r="H33" s="137">
        <f>+$C33+'DELIVERY e PRODOTTO FISSO'!$L$27</f>
        <v>64.3</v>
      </c>
      <c r="I33" s="137">
        <f>+$C33+'DELIVERY e PRODOTTO FISSO'!$L$28</f>
        <v>61.96</v>
      </c>
      <c r="J33" s="129"/>
      <c r="K33" s="129"/>
      <c r="L33" s="130"/>
      <c r="M33" s="130"/>
      <c r="N33" s="130"/>
      <c r="O33" s="67"/>
      <c r="P33" s="67"/>
    </row>
    <row r="34" spans="1:18" s="27" customFormat="1" ht="25.2" customHeight="1" thickBot="1" x14ac:dyDescent="0.35">
      <c r="A34" s="211"/>
      <c r="B34" s="105" t="s">
        <v>36</v>
      </c>
      <c r="C34" s="106">
        <v>4.1399999999999997</v>
      </c>
      <c r="D34" s="81"/>
      <c r="E34" s="102">
        <f>+$C34+'DELIVERY e PRODOTTO FISSO'!$L$24</f>
        <v>67.47</v>
      </c>
      <c r="F34" s="102">
        <f>+$C34+'DELIVERY e PRODOTTO FISSO'!$L$25</f>
        <v>70.540000000000006</v>
      </c>
      <c r="G34" s="138">
        <f>+$C34+'DELIVERY e PRODOTTO FISSO'!$L$26</f>
        <v>67.149999999999991</v>
      </c>
      <c r="H34" s="138">
        <f>+$C34+'DELIVERY e PRODOTTO FISSO'!$L$27</f>
        <v>64.3</v>
      </c>
      <c r="I34" s="138">
        <f>+$C34+'DELIVERY e PRODOTTO FISSO'!$L$28</f>
        <v>61.96</v>
      </c>
      <c r="J34" s="129"/>
      <c r="K34" s="131"/>
      <c r="L34" s="130"/>
      <c r="M34" s="130"/>
      <c r="N34" s="130"/>
      <c r="O34" s="67"/>
      <c r="P34" s="67"/>
    </row>
    <row r="35" spans="1:18" s="27" customFormat="1" ht="15.6" x14ac:dyDescent="0.3">
      <c r="A35" s="91" t="s">
        <v>197</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+SOMMARIO!A21</f>
        <v>Lotto 12: Abruzzo, Molise</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142</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v>
      </c>
      <c r="D19" s="81"/>
      <c r="E19" s="99">
        <f>+$C19+'DELIVERY e PRODOTTO FISSO'!$K$24</f>
        <v>68.14</v>
      </c>
      <c r="F19" s="99">
        <f>+$C19+'DELIVERY e PRODOTTO FISSO'!$K$25</f>
        <v>71.27</v>
      </c>
      <c r="G19" s="135">
        <f>+$C19+'DELIVERY e PRODOTTO FISSO'!$K$26</f>
        <v>68.459999999999994</v>
      </c>
      <c r="H19" s="135">
        <f>+$C19+'DELIVERY e PRODOTTO FISSO'!$K$27</f>
        <v>63.52</v>
      </c>
      <c r="I19" s="135">
        <f>+$C19+'DELIVERY e PRODOTTO FISSO'!$K$28</f>
        <v>60.74</v>
      </c>
      <c r="J19" s="129"/>
      <c r="K19" s="129"/>
      <c r="L19" s="130"/>
      <c r="M19" s="130"/>
      <c r="N19" s="130"/>
      <c r="O19" s="67"/>
      <c r="P19" s="67"/>
    </row>
    <row r="20" spans="1:19" s="27" customFormat="1" ht="25.2" customHeight="1" x14ac:dyDescent="0.3">
      <c r="A20" s="210" t="s">
        <v>125</v>
      </c>
      <c r="B20" s="103" t="s">
        <v>34</v>
      </c>
      <c r="C20" s="104">
        <v>8.85</v>
      </c>
      <c r="D20" s="81"/>
      <c r="E20" s="101">
        <f>+$C20+'DELIVERY e PRODOTTO FISSO'!$K$24</f>
        <v>73.989999999999995</v>
      </c>
      <c r="F20" s="101">
        <f>+$C20+'DELIVERY e PRODOTTO FISSO'!$K$25</f>
        <v>77.11999999999999</v>
      </c>
      <c r="G20" s="136">
        <f>+$C20+'DELIVERY e PRODOTTO FISSO'!$K$26</f>
        <v>74.309999999999988</v>
      </c>
      <c r="H20" s="136">
        <f>+$C20+'DELIVERY e PRODOTTO FISSO'!$K$27</f>
        <v>69.37</v>
      </c>
      <c r="I20" s="136">
        <f>+$C20+'DELIVERY e PRODOTTO FISSO'!$K$28</f>
        <v>66.59</v>
      </c>
      <c r="J20" s="129"/>
      <c r="K20" s="131"/>
      <c r="L20" s="130"/>
      <c r="M20" s="130"/>
      <c r="N20" s="130"/>
      <c r="O20" s="67"/>
      <c r="P20" s="67"/>
    </row>
    <row r="21" spans="1:19" s="27" customFormat="1" ht="25.2" customHeight="1" x14ac:dyDescent="0.3">
      <c r="A21" s="211"/>
      <c r="B21" s="93" t="s">
        <v>35</v>
      </c>
      <c r="C21" s="94">
        <v>7.15</v>
      </c>
      <c r="D21" s="81"/>
      <c r="E21" s="119">
        <f>+$C21+'DELIVERY e PRODOTTO FISSO'!$K$24</f>
        <v>72.290000000000006</v>
      </c>
      <c r="F21" s="119">
        <f>+$C21+'DELIVERY e PRODOTTO FISSO'!$K$25</f>
        <v>75.42</v>
      </c>
      <c r="G21" s="137">
        <f>+$C21+'DELIVERY e PRODOTTO FISSO'!$K$26</f>
        <v>72.61</v>
      </c>
      <c r="H21" s="137">
        <f>+$C21+'DELIVERY e PRODOTTO FISSO'!$K$27</f>
        <v>67.67</v>
      </c>
      <c r="I21" s="137">
        <f>+$C21+'DELIVERY e PRODOTTO FISSO'!$K$28</f>
        <v>64.89</v>
      </c>
      <c r="J21" s="129"/>
      <c r="K21" s="129"/>
      <c r="L21" s="130"/>
      <c r="M21" s="130"/>
      <c r="N21" s="130"/>
      <c r="O21" s="67"/>
      <c r="P21" s="67"/>
    </row>
    <row r="22" spans="1:19" s="27" customFormat="1" ht="25.2" customHeight="1" thickBot="1" x14ac:dyDescent="0.35">
      <c r="A22" s="211"/>
      <c r="B22" s="105" t="s">
        <v>36</v>
      </c>
      <c r="C22" s="106">
        <v>-4.75</v>
      </c>
      <c r="D22" s="81"/>
      <c r="E22" s="102">
        <f>+$C22+'DELIVERY e PRODOTTO FISSO'!$K$24</f>
        <v>60.39</v>
      </c>
      <c r="F22" s="102">
        <f>+$C22+'DELIVERY e PRODOTTO FISSO'!$K$25</f>
        <v>63.519999999999996</v>
      </c>
      <c r="G22" s="138">
        <f>+$C22+'DELIVERY e PRODOTTO FISSO'!$K$26</f>
        <v>60.709999999999994</v>
      </c>
      <c r="H22" s="138">
        <f>+$C22+'DELIVERY e PRODOTTO FISSO'!$K$27</f>
        <v>55.77</v>
      </c>
      <c r="I22" s="138">
        <f>+$C22+'DELIVERY e PRODOTTO FISSO'!$K$28</f>
        <v>52.99</v>
      </c>
      <c r="J22" s="129"/>
      <c r="K22" s="131"/>
      <c r="L22" s="130"/>
      <c r="M22" s="130"/>
      <c r="N22" s="130"/>
      <c r="O22" s="67"/>
      <c r="P22" s="67"/>
    </row>
    <row r="23" spans="1:19" s="27" customFormat="1" ht="15.6" x14ac:dyDescent="0.3">
      <c r="A23" s="91" t="s">
        <v>198</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v>
      </c>
      <c r="D31" s="81"/>
      <c r="E31" s="99">
        <f>+$C31+'DELIVERY e PRODOTTO FISSO'!$L$24</f>
        <v>66.33</v>
      </c>
      <c r="F31" s="99">
        <f>+$C31+'DELIVERY e PRODOTTO FISSO'!$L$25</f>
        <v>69.400000000000006</v>
      </c>
      <c r="G31" s="135">
        <f>+$C31+'DELIVERY e PRODOTTO FISSO'!$L$26</f>
        <v>66.009999999999991</v>
      </c>
      <c r="H31" s="135">
        <f>+$C31+'DELIVERY e PRODOTTO FISSO'!$L$27</f>
        <v>63.16</v>
      </c>
      <c r="I31" s="135">
        <f>+$C31+'DELIVERY e PRODOTTO FISSO'!$L$28</f>
        <v>60.82</v>
      </c>
      <c r="J31" s="129"/>
      <c r="K31" s="129"/>
      <c r="L31" s="130"/>
      <c r="M31" s="130"/>
      <c r="N31" s="130"/>
      <c r="O31" s="67"/>
      <c r="P31" s="67"/>
    </row>
    <row r="32" spans="1:19" s="27" customFormat="1" ht="25.2" customHeight="1" x14ac:dyDescent="0.3">
      <c r="A32" s="210" t="s">
        <v>125</v>
      </c>
      <c r="B32" s="103" t="s">
        <v>34</v>
      </c>
      <c r="C32" s="104">
        <v>8.85</v>
      </c>
      <c r="D32" s="81"/>
      <c r="E32" s="101">
        <f>+$C32+'DELIVERY e PRODOTTO FISSO'!$L$24</f>
        <v>72.179999999999993</v>
      </c>
      <c r="F32" s="101">
        <f>+$C32+'DELIVERY e PRODOTTO FISSO'!$L$25</f>
        <v>75.25</v>
      </c>
      <c r="G32" s="136">
        <f>+$C32+'DELIVERY e PRODOTTO FISSO'!$L$26</f>
        <v>71.86</v>
      </c>
      <c r="H32" s="136">
        <f>+$C32+'DELIVERY e PRODOTTO FISSO'!$L$27</f>
        <v>69.009999999999991</v>
      </c>
      <c r="I32" s="136">
        <f>+$C32+'DELIVERY e PRODOTTO FISSO'!$L$28</f>
        <v>66.67</v>
      </c>
      <c r="J32" s="129"/>
      <c r="K32" s="131"/>
      <c r="L32" s="130"/>
      <c r="M32" s="130"/>
      <c r="N32" s="130"/>
      <c r="O32" s="67"/>
      <c r="P32" s="67"/>
    </row>
    <row r="33" spans="1:18" s="27" customFormat="1" ht="25.2" customHeight="1" x14ac:dyDescent="0.3">
      <c r="A33" s="211"/>
      <c r="B33" s="93" t="s">
        <v>35</v>
      </c>
      <c r="C33" s="94">
        <v>7.15</v>
      </c>
      <c r="D33" s="81"/>
      <c r="E33" s="119">
        <f>+$C33+'DELIVERY e PRODOTTO FISSO'!$L$24</f>
        <v>70.48</v>
      </c>
      <c r="F33" s="119">
        <f>+$C33+'DELIVERY e PRODOTTO FISSO'!$L$25</f>
        <v>73.550000000000011</v>
      </c>
      <c r="G33" s="137">
        <f>+$C33+'DELIVERY e PRODOTTO FISSO'!$L$26</f>
        <v>70.16</v>
      </c>
      <c r="H33" s="137">
        <f>+$C33+'DELIVERY e PRODOTTO FISSO'!$L$27</f>
        <v>67.31</v>
      </c>
      <c r="I33" s="137">
        <f>+$C33+'DELIVERY e PRODOTTO FISSO'!$L$28</f>
        <v>64.97</v>
      </c>
      <c r="J33" s="129"/>
      <c r="K33" s="129"/>
      <c r="L33" s="130"/>
      <c r="M33" s="130"/>
      <c r="N33" s="130"/>
      <c r="O33" s="67"/>
      <c r="P33" s="67"/>
    </row>
    <row r="34" spans="1:18" s="27" customFormat="1" ht="25.2" customHeight="1" thickBot="1" x14ac:dyDescent="0.35">
      <c r="A34" s="211"/>
      <c r="B34" s="105" t="s">
        <v>36</v>
      </c>
      <c r="C34" s="106">
        <v>-4.75</v>
      </c>
      <c r="D34" s="81"/>
      <c r="E34" s="102">
        <f>+$C34+'DELIVERY e PRODOTTO FISSO'!$L$24</f>
        <v>58.58</v>
      </c>
      <c r="F34" s="102">
        <f>+$C34+'DELIVERY e PRODOTTO FISSO'!$L$25</f>
        <v>61.650000000000006</v>
      </c>
      <c r="G34" s="138">
        <f>+$C34+'DELIVERY e PRODOTTO FISSO'!$L$26</f>
        <v>58.26</v>
      </c>
      <c r="H34" s="138">
        <f>+$C34+'DELIVERY e PRODOTTO FISSO'!$L$27</f>
        <v>55.41</v>
      </c>
      <c r="I34" s="138">
        <f>+$C34+'DELIVERY e PRODOTTO FISSO'!$L$28</f>
        <v>53.07</v>
      </c>
      <c r="J34" s="129"/>
      <c r="K34" s="131"/>
      <c r="L34" s="130"/>
      <c r="M34" s="130"/>
      <c r="N34" s="130"/>
      <c r="O34" s="67"/>
      <c r="P34" s="67"/>
    </row>
    <row r="35" spans="1:18" s="27" customFormat="1" ht="15.6" x14ac:dyDescent="0.3">
      <c r="A35" s="91" t="s">
        <v>198</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+SOMMARIO!A22</f>
        <v>Lotto 13: Campania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138</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4.38</v>
      </c>
      <c r="D19" s="81"/>
      <c r="E19" s="99">
        <f>+$C19+'DELIVERY e PRODOTTO FISSO'!$K$24</f>
        <v>69.52</v>
      </c>
      <c r="F19" s="99">
        <f>+$C19+'DELIVERY e PRODOTTO FISSO'!$K$25</f>
        <v>72.649999999999991</v>
      </c>
      <c r="G19" s="135">
        <f>+$C19+'DELIVERY e PRODOTTO FISSO'!$K$26</f>
        <v>69.839999999999989</v>
      </c>
      <c r="H19" s="135">
        <f>+$C19+'DELIVERY e PRODOTTO FISSO'!$K$27</f>
        <v>64.900000000000006</v>
      </c>
      <c r="I19" s="135">
        <f>+$C19+'DELIVERY e PRODOTTO FISSO'!$K$28</f>
        <v>62.120000000000005</v>
      </c>
      <c r="J19" s="129"/>
      <c r="K19" s="129"/>
      <c r="L19" s="130"/>
      <c r="M19" s="130"/>
      <c r="N19" s="130"/>
      <c r="O19" s="67"/>
      <c r="P19" s="67"/>
    </row>
    <row r="20" spans="1:19" s="27" customFormat="1" ht="25.2" customHeight="1" x14ac:dyDescent="0.3">
      <c r="A20" s="210" t="s">
        <v>125</v>
      </c>
      <c r="B20" s="103" t="s">
        <v>34</v>
      </c>
      <c r="C20" s="104">
        <v>0.38</v>
      </c>
      <c r="D20" s="81"/>
      <c r="E20" s="101">
        <f>+$C20+'DELIVERY e PRODOTTO FISSO'!$K$24</f>
        <v>65.52</v>
      </c>
      <c r="F20" s="101">
        <f>+$C20+'DELIVERY e PRODOTTO FISSO'!$K$25</f>
        <v>68.649999999999991</v>
      </c>
      <c r="G20" s="136">
        <f>+$C20+'DELIVERY e PRODOTTO FISSO'!$K$26</f>
        <v>65.839999999999989</v>
      </c>
      <c r="H20" s="136">
        <f>+$C20+'DELIVERY e PRODOTTO FISSO'!$K$27</f>
        <v>60.900000000000006</v>
      </c>
      <c r="I20" s="136">
        <f>+$C20+'DELIVERY e PRODOTTO FISSO'!$K$28</f>
        <v>58.120000000000005</v>
      </c>
      <c r="J20" s="129"/>
      <c r="K20" s="131"/>
      <c r="L20" s="130"/>
      <c r="M20" s="130"/>
      <c r="N20" s="130"/>
      <c r="O20" s="67"/>
      <c r="P20" s="67"/>
    </row>
    <row r="21" spans="1:19" s="27" customFormat="1" ht="25.2" customHeight="1" x14ac:dyDescent="0.3">
      <c r="A21" s="211"/>
      <c r="B21" s="93" t="s">
        <v>35</v>
      </c>
      <c r="C21" s="94">
        <v>0.38</v>
      </c>
      <c r="D21" s="81"/>
      <c r="E21" s="100">
        <f>+$C21+'DELIVERY e PRODOTTO FISSO'!$K$24</f>
        <v>65.52</v>
      </c>
      <c r="F21" s="100">
        <f>+$C21+'DELIVERY e PRODOTTO FISSO'!$K$25</f>
        <v>68.649999999999991</v>
      </c>
      <c r="G21" s="139">
        <f>+$C21+'DELIVERY e PRODOTTO FISSO'!$K$26</f>
        <v>65.839999999999989</v>
      </c>
      <c r="H21" s="139">
        <f>+$C21+'DELIVERY e PRODOTTO FISSO'!$K$27</f>
        <v>60.900000000000006</v>
      </c>
      <c r="I21" s="139">
        <f>+$C21+'DELIVERY e PRODOTTO FISSO'!$K$28</f>
        <v>58.120000000000005</v>
      </c>
      <c r="J21" s="129"/>
      <c r="K21" s="131"/>
      <c r="L21" s="130"/>
      <c r="M21" s="130"/>
      <c r="N21" s="130"/>
      <c r="O21" s="67"/>
      <c r="P21" s="67"/>
    </row>
    <row r="22" spans="1:19" s="27" customFormat="1" ht="25.2" customHeight="1" thickBot="1" x14ac:dyDescent="0.35">
      <c r="A22" s="211"/>
      <c r="B22" s="105" t="s">
        <v>36</v>
      </c>
      <c r="C22" s="106">
        <v>10.38</v>
      </c>
      <c r="D22" s="81"/>
      <c r="E22" s="102">
        <f>+$C22+'DELIVERY e PRODOTTO FISSO'!$K$24</f>
        <v>75.52</v>
      </c>
      <c r="F22" s="102">
        <f>+$C22+'DELIVERY e PRODOTTO FISSO'!$K$25</f>
        <v>78.649999999999991</v>
      </c>
      <c r="G22" s="138">
        <f>+$C22+'DELIVERY e PRODOTTO FISSO'!$K$26</f>
        <v>75.839999999999989</v>
      </c>
      <c r="H22" s="138">
        <f>+$C22+'DELIVERY e PRODOTTO FISSO'!$K$27</f>
        <v>70.900000000000006</v>
      </c>
      <c r="I22" s="138">
        <f>+$C22+'DELIVERY e PRODOTTO FISSO'!$K$28</f>
        <v>68.12</v>
      </c>
      <c r="J22" s="129"/>
      <c r="K22" s="131"/>
      <c r="L22" s="130"/>
      <c r="M22" s="130"/>
      <c r="N22" s="130"/>
      <c r="O22" s="67"/>
      <c r="P22" s="67"/>
    </row>
    <row r="23" spans="1:19" s="27" customFormat="1" ht="15.6" x14ac:dyDescent="0.3">
      <c r="A23" s="91" t="s">
        <v>139</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4.38</v>
      </c>
      <c r="D31" s="81"/>
      <c r="E31" s="99">
        <f>+$C31+'DELIVERY e PRODOTTO FISSO'!$L$24</f>
        <v>67.709999999999994</v>
      </c>
      <c r="F31" s="99">
        <f>+$C31+'DELIVERY e PRODOTTO FISSO'!$L$25</f>
        <v>70.78</v>
      </c>
      <c r="G31" s="135">
        <f>+$C31+'DELIVERY e PRODOTTO FISSO'!$L$26</f>
        <v>67.39</v>
      </c>
      <c r="H31" s="135">
        <f>+$C31+'DELIVERY e PRODOTTO FISSO'!$L$27</f>
        <v>64.539999999999992</v>
      </c>
      <c r="I31" s="135">
        <f>+$C31+'DELIVERY e PRODOTTO FISSO'!$L$28</f>
        <v>62.2</v>
      </c>
      <c r="J31" s="129"/>
      <c r="K31" s="129"/>
      <c r="L31" s="130"/>
      <c r="M31" s="130"/>
      <c r="N31" s="130"/>
      <c r="O31" s="67"/>
      <c r="P31" s="67"/>
    </row>
    <row r="32" spans="1:19" s="27" customFormat="1" ht="25.2" customHeight="1" x14ac:dyDescent="0.3">
      <c r="A32" s="210" t="s">
        <v>125</v>
      </c>
      <c r="B32" s="103" t="s">
        <v>34</v>
      </c>
      <c r="C32" s="104">
        <v>0.38</v>
      </c>
      <c r="D32" s="81"/>
      <c r="E32" s="101">
        <f>+$C32+'DELIVERY e PRODOTTO FISSO'!$L$24</f>
        <v>63.71</v>
      </c>
      <c r="F32" s="101">
        <f>+$C32+'DELIVERY e PRODOTTO FISSO'!$L$25</f>
        <v>66.78</v>
      </c>
      <c r="G32" s="136">
        <f>+$C32+'DELIVERY e PRODOTTO FISSO'!$L$26</f>
        <v>63.39</v>
      </c>
      <c r="H32" s="136">
        <f>+$C32+'DELIVERY e PRODOTTO FISSO'!$L$27</f>
        <v>60.54</v>
      </c>
      <c r="I32" s="136">
        <f>+$C32+'DELIVERY e PRODOTTO FISSO'!$L$28</f>
        <v>58.2</v>
      </c>
      <c r="J32" s="129"/>
      <c r="K32" s="131"/>
      <c r="L32" s="130"/>
      <c r="M32" s="130"/>
      <c r="N32" s="130"/>
      <c r="O32" s="67"/>
      <c r="P32" s="67"/>
    </row>
    <row r="33" spans="1:18" s="27" customFormat="1" ht="25.2" customHeight="1" x14ac:dyDescent="0.3">
      <c r="A33" s="211"/>
      <c r="B33" s="93" t="s">
        <v>35</v>
      </c>
      <c r="C33" s="94">
        <v>0.38</v>
      </c>
      <c r="D33" s="81"/>
      <c r="E33" s="100">
        <f>+$C33+'DELIVERY e PRODOTTO FISSO'!$L$24</f>
        <v>63.71</v>
      </c>
      <c r="F33" s="100">
        <f>+$C33+'DELIVERY e PRODOTTO FISSO'!$L$25</f>
        <v>66.78</v>
      </c>
      <c r="G33" s="139">
        <f>+$C33+'DELIVERY e PRODOTTO FISSO'!$L$26</f>
        <v>63.39</v>
      </c>
      <c r="H33" s="139">
        <f>+$C33+'DELIVERY e PRODOTTO FISSO'!$L$27</f>
        <v>60.54</v>
      </c>
      <c r="I33" s="139">
        <f>+$C33+'DELIVERY e PRODOTTO FISSO'!$L$28</f>
        <v>58.2</v>
      </c>
      <c r="J33" s="129"/>
      <c r="K33" s="131"/>
      <c r="L33" s="130"/>
      <c r="M33" s="130"/>
      <c r="N33" s="130"/>
      <c r="O33" s="67"/>
      <c r="P33" s="67"/>
    </row>
    <row r="34" spans="1:18" s="27" customFormat="1" ht="25.2" customHeight="1" thickBot="1" x14ac:dyDescent="0.35">
      <c r="A34" s="211"/>
      <c r="B34" s="105" t="s">
        <v>36</v>
      </c>
      <c r="C34" s="106">
        <v>10.38</v>
      </c>
      <c r="D34" s="81"/>
      <c r="E34" s="102">
        <f>+$C34+'DELIVERY e PRODOTTO FISSO'!$L$24</f>
        <v>73.709999999999994</v>
      </c>
      <c r="F34" s="102">
        <f>+$C34+'DELIVERY e PRODOTTO FISSO'!$L$25</f>
        <v>76.78</v>
      </c>
      <c r="G34" s="138">
        <f>+$C34+'DELIVERY e PRODOTTO FISSO'!$L$26</f>
        <v>73.39</v>
      </c>
      <c r="H34" s="138">
        <f>+$C34+'DELIVERY e PRODOTTO FISSO'!$L$27</f>
        <v>70.539999999999992</v>
      </c>
      <c r="I34" s="138">
        <f>+$C34+'DELIVERY e PRODOTTO FISSO'!$L$28</f>
        <v>68.2</v>
      </c>
      <c r="J34" s="129"/>
      <c r="K34" s="131"/>
      <c r="L34" s="130"/>
      <c r="M34" s="130"/>
      <c r="N34" s="130"/>
      <c r="O34" s="67"/>
      <c r="P34" s="67"/>
    </row>
    <row r="35" spans="1:18" s="27" customFormat="1" ht="15.6" x14ac:dyDescent="0.3">
      <c r="A35" s="91" t="s">
        <v>139</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E1" sqref="E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+SOMMARIO!A23</f>
        <v>Lotto 14: Puglia, Basilicata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142</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3.25</v>
      </c>
      <c r="D19" s="81"/>
      <c r="E19" s="99">
        <f>+$C19+'DELIVERY e PRODOTTO FISSO'!$K$24</f>
        <v>68.39</v>
      </c>
      <c r="F19" s="99">
        <f>+$C19+'DELIVERY e PRODOTTO FISSO'!$K$25</f>
        <v>71.52</v>
      </c>
      <c r="G19" s="135">
        <f>+$C19+'DELIVERY e PRODOTTO FISSO'!$K$26</f>
        <v>68.709999999999994</v>
      </c>
      <c r="H19" s="135">
        <f>+$C19+'DELIVERY e PRODOTTO FISSO'!$K$27</f>
        <v>63.77</v>
      </c>
      <c r="I19" s="135">
        <f>+$C19+'DELIVERY e PRODOTTO FISSO'!$K$28</f>
        <v>60.99</v>
      </c>
      <c r="J19" s="129"/>
      <c r="K19" s="129"/>
      <c r="L19" s="130"/>
      <c r="M19" s="130"/>
      <c r="N19" s="130"/>
      <c r="O19" s="67"/>
      <c r="P19" s="67"/>
    </row>
    <row r="20" spans="1:19" s="27" customFormat="1" ht="25.2" customHeight="1" x14ac:dyDescent="0.3">
      <c r="A20" s="210" t="s">
        <v>125</v>
      </c>
      <c r="B20" s="103" t="s">
        <v>34</v>
      </c>
      <c r="C20" s="104">
        <v>9</v>
      </c>
      <c r="D20" s="81"/>
      <c r="E20" s="101">
        <f>+$C20+'DELIVERY e PRODOTTO FISSO'!$K$24</f>
        <v>74.14</v>
      </c>
      <c r="F20" s="101">
        <f>+$C20+'DELIVERY e PRODOTTO FISSO'!$K$25</f>
        <v>77.27</v>
      </c>
      <c r="G20" s="136">
        <f>+$C20+'DELIVERY e PRODOTTO FISSO'!$K$26</f>
        <v>74.459999999999994</v>
      </c>
      <c r="H20" s="136">
        <f>+$C20+'DELIVERY e PRODOTTO FISSO'!$K$27</f>
        <v>69.52000000000001</v>
      </c>
      <c r="I20" s="136">
        <f>+$C20+'DELIVERY e PRODOTTO FISSO'!$K$28</f>
        <v>66.740000000000009</v>
      </c>
      <c r="J20" s="129"/>
      <c r="K20" s="131"/>
      <c r="L20" s="130"/>
      <c r="M20" s="130"/>
      <c r="N20" s="130"/>
      <c r="O20" s="67"/>
      <c r="P20" s="67"/>
    </row>
    <row r="21" spans="1:19" s="27" customFormat="1" ht="25.2" customHeight="1" x14ac:dyDescent="0.3">
      <c r="A21" s="211"/>
      <c r="B21" s="93" t="s">
        <v>35</v>
      </c>
      <c r="C21" s="94">
        <v>7.38</v>
      </c>
      <c r="D21" s="81"/>
      <c r="E21" s="119">
        <f>+$C21+'DELIVERY e PRODOTTO FISSO'!$K$24</f>
        <v>72.52</v>
      </c>
      <c r="F21" s="119">
        <f>+$C21+'DELIVERY e PRODOTTO FISSO'!$K$25</f>
        <v>75.649999999999991</v>
      </c>
      <c r="G21" s="137">
        <f>+$C21+'DELIVERY e PRODOTTO FISSO'!$K$26</f>
        <v>72.839999999999989</v>
      </c>
      <c r="H21" s="137">
        <f>+$C21+'DELIVERY e PRODOTTO FISSO'!$K$27</f>
        <v>67.900000000000006</v>
      </c>
      <c r="I21" s="137">
        <f>+$C21+'DELIVERY e PRODOTTO FISSO'!$K$28</f>
        <v>65.12</v>
      </c>
      <c r="J21" s="129"/>
      <c r="K21" s="129"/>
      <c r="L21" s="130"/>
      <c r="M21" s="130"/>
      <c r="N21" s="130"/>
      <c r="O21" s="67"/>
      <c r="P21" s="67"/>
    </row>
    <row r="22" spans="1:19" s="27" customFormat="1" ht="25.2" customHeight="1" thickBot="1" x14ac:dyDescent="0.35">
      <c r="A22" s="211"/>
      <c r="B22" s="105" t="s">
        <v>36</v>
      </c>
      <c r="C22" s="106">
        <v>-4.38</v>
      </c>
      <c r="D22" s="81"/>
      <c r="E22" s="102">
        <f>+$C22+'DELIVERY e PRODOTTO FISSO'!$K$24</f>
        <v>60.76</v>
      </c>
      <c r="F22" s="102">
        <f>+$C22+'DELIVERY e PRODOTTO FISSO'!$K$25</f>
        <v>63.889999999999993</v>
      </c>
      <c r="G22" s="138">
        <f>+$C22+'DELIVERY e PRODOTTO FISSO'!$K$26</f>
        <v>61.079999999999991</v>
      </c>
      <c r="H22" s="138">
        <f>+$C22+'DELIVERY e PRODOTTO FISSO'!$K$27</f>
        <v>56.14</v>
      </c>
      <c r="I22" s="138">
        <f>+$C22+'DELIVERY e PRODOTTO FISSO'!$K$28</f>
        <v>53.36</v>
      </c>
      <c r="J22" s="129"/>
      <c r="K22" s="131"/>
      <c r="L22" s="130"/>
      <c r="M22" s="130"/>
      <c r="N22" s="130"/>
      <c r="O22" s="67"/>
      <c r="P22" s="67"/>
    </row>
    <row r="23" spans="1:19" s="27" customFormat="1" ht="15.6" x14ac:dyDescent="0.3">
      <c r="A23" s="91" t="s">
        <v>199</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3.25</v>
      </c>
      <c r="D31" s="81"/>
      <c r="E31" s="99">
        <f>+$C31+'DELIVERY e PRODOTTO FISSO'!$L$24</f>
        <v>66.58</v>
      </c>
      <c r="F31" s="99">
        <f>+$C31+'DELIVERY e PRODOTTO FISSO'!$L$25</f>
        <v>69.650000000000006</v>
      </c>
      <c r="G31" s="135">
        <f>+$C31+'DELIVERY e PRODOTTO FISSO'!$L$26</f>
        <v>66.259999999999991</v>
      </c>
      <c r="H31" s="135">
        <f>+$C31+'DELIVERY e PRODOTTO FISSO'!$L$27</f>
        <v>63.41</v>
      </c>
      <c r="I31" s="135">
        <f>+$C31+'DELIVERY e PRODOTTO FISSO'!$L$28</f>
        <v>61.07</v>
      </c>
      <c r="J31" s="129"/>
      <c r="K31" s="129"/>
      <c r="L31" s="130"/>
      <c r="M31" s="130"/>
      <c r="N31" s="130"/>
      <c r="O31" s="67"/>
      <c r="P31" s="67"/>
    </row>
    <row r="32" spans="1:19" s="27" customFormat="1" ht="25.2" customHeight="1" x14ac:dyDescent="0.3">
      <c r="A32" s="210" t="s">
        <v>125</v>
      </c>
      <c r="B32" s="103" t="s">
        <v>34</v>
      </c>
      <c r="C32" s="104">
        <v>9</v>
      </c>
      <c r="D32" s="81"/>
      <c r="E32" s="101">
        <f>+$C32+'DELIVERY e PRODOTTO FISSO'!$L$24</f>
        <v>72.33</v>
      </c>
      <c r="F32" s="101">
        <f>+$C32+'DELIVERY e PRODOTTO FISSO'!$L$25</f>
        <v>75.400000000000006</v>
      </c>
      <c r="G32" s="136">
        <f>+$C32+'DELIVERY e PRODOTTO FISSO'!$L$26</f>
        <v>72.009999999999991</v>
      </c>
      <c r="H32" s="136">
        <f>+$C32+'DELIVERY e PRODOTTO FISSO'!$L$27</f>
        <v>69.16</v>
      </c>
      <c r="I32" s="136">
        <f>+$C32+'DELIVERY e PRODOTTO FISSO'!$L$28</f>
        <v>66.819999999999993</v>
      </c>
      <c r="J32" s="129"/>
      <c r="K32" s="131"/>
      <c r="L32" s="130"/>
      <c r="M32" s="130"/>
      <c r="N32" s="130"/>
      <c r="O32" s="67"/>
      <c r="P32" s="67"/>
    </row>
    <row r="33" spans="1:18" s="27" customFormat="1" ht="25.2" customHeight="1" x14ac:dyDescent="0.3">
      <c r="A33" s="211"/>
      <c r="B33" s="93" t="s">
        <v>35</v>
      </c>
      <c r="C33" s="94">
        <v>7.38</v>
      </c>
      <c r="D33" s="81"/>
      <c r="E33" s="119">
        <f>+$C33+'DELIVERY e PRODOTTO FISSO'!$L$24</f>
        <v>70.709999999999994</v>
      </c>
      <c r="F33" s="119">
        <f>+$C33+'DELIVERY e PRODOTTO FISSO'!$L$25</f>
        <v>73.78</v>
      </c>
      <c r="G33" s="137">
        <f>+$C33+'DELIVERY e PRODOTTO FISSO'!$L$26</f>
        <v>70.39</v>
      </c>
      <c r="H33" s="137">
        <f>+$C33+'DELIVERY e PRODOTTO FISSO'!$L$27</f>
        <v>67.539999999999992</v>
      </c>
      <c r="I33" s="137">
        <f>+$C33+'DELIVERY e PRODOTTO FISSO'!$L$28</f>
        <v>65.2</v>
      </c>
      <c r="J33" s="129"/>
      <c r="K33" s="129"/>
      <c r="L33" s="130"/>
      <c r="M33" s="130"/>
      <c r="N33" s="130"/>
      <c r="O33" s="67"/>
      <c r="P33" s="67"/>
    </row>
    <row r="34" spans="1:18" s="27" customFormat="1" ht="25.2" customHeight="1" thickBot="1" x14ac:dyDescent="0.35">
      <c r="A34" s="211"/>
      <c r="B34" s="105" t="s">
        <v>36</v>
      </c>
      <c r="C34" s="106">
        <v>-4.38</v>
      </c>
      <c r="D34" s="81"/>
      <c r="E34" s="102">
        <f>+$C34+'DELIVERY e PRODOTTO FISSO'!$L$24</f>
        <v>58.949999999999996</v>
      </c>
      <c r="F34" s="102">
        <f>+$C34+'DELIVERY e PRODOTTO FISSO'!$L$25</f>
        <v>62.02</v>
      </c>
      <c r="G34" s="138">
        <f>+$C34+'DELIVERY e PRODOTTO FISSO'!$L$26</f>
        <v>58.629999999999995</v>
      </c>
      <c r="H34" s="138">
        <f>+$C34+'DELIVERY e PRODOTTO FISSO'!$L$27</f>
        <v>55.779999999999994</v>
      </c>
      <c r="I34" s="138">
        <f>+$C34+'DELIVERY e PRODOTTO FISSO'!$L$28</f>
        <v>53.44</v>
      </c>
      <c r="J34" s="129"/>
      <c r="K34" s="131"/>
      <c r="L34" s="130"/>
      <c r="M34" s="130"/>
      <c r="N34" s="130"/>
      <c r="O34" s="67"/>
      <c r="P34" s="67"/>
    </row>
    <row r="35" spans="1:18" s="27" customFormat="1" ht="15.6" x14ac:dyDescent="0.3">
      <c r="A35" s="91" t="s">
        <v>199</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70" zoomScaleNormal="70" workbookViewId="0">
      <selection activeCell="K25" sqref="K25:N25"/>
    </sheetView>
  </sheetViews>
  <sheetFormatPr defaultColWidth="8.88671875" defaultRowHeight="14.4" x14ac:dyDescent="0.3"/>
  <cols>
    <col min="1" max="3" width="10.44140625" style="16" customWidth="1"/>
    <col min="4" max="4" width="5" style="16" customWidth="1"/>
    <col min="5" max="5" width="11.44140625" style="16" bestFit="1" customWidth="1"/>
    <col min="6" max="6" width="8.88671875" style="16"/>
    <col min="7" max="7" width="3.6640625" style="16" customWidth="1"/>
    <col min="8" max="8" width="8.88671875" style="16"/>
    <col min="9" max="9" width="7.109375" style="16" customWidth="1"/>
    <col min="10" max="10" width="3.6640625" style="16" customWidth="1"/>
    <col min="11" max="12" width="17.33203125" style="16" customWidth="1"/>
    <col min="13" max="14" width="18.5546875" style="16" customWidth="1"/>
    <col min="15" max="16384" width="8.88671875" style="16"/>
  </cols>
  <sheetData>
    <row r="1" spans="1:15" ht="16.95" customHeight="1" thickBot="1" x14ac:dyDescent="0.35">
      <c r="A1" s="63"/>
      <c r="B1" s="64"/>
      <c r="C1" s="64"/>
      <c r="D1" s="64"/>
      <c r="E1" s="65"/>
      <c r="M1" s="171" t="s">
        <v>25</v>
      </c>
      <c r="N1" s="172"/>
    </row>
    <row r="2" spans="1:15" ht="16.95" customHeight="1" x14ac:dyDescent="0.3">
      <c r="A2" s="66"/>
      <c r="B2" s="67"/>
      <c r="C2" s="67"/>
      <c r="D2" s="67"/>
      <c r="E2" s="68"/>
    </row>
    <row r="3" spans="1:15" ht="16.95" customHeight="1" thickBot="1" x14ac:dyDescent="0.35">
      <c r="A3" s="69"/>
      <c r="B3" s="70"/>
      <c r="C3" s="70"/>
      <c r="D3" s="70"/>
      <c r="E3" s="71"/>
    </row>
    <row r="4" spans="1:15" ht="21" x14ac:dyDescent="0.3">
      <c r="A4" s="62" t="s">
        <v>7</v>
      </c>
    </row>
    <row r="5" spans="1:15" x14ac:dyDescent="0.3">
      <c r="A5" s="17" t="s">
        <v>8</v>
      </c>
    </row>
    <row r="6" spans="1:15" ht="15" thickBot="1" x14ac:dyDescent="0.35"/>
    <row r="7" spans="1:15" ht="22.95" customHeight="1" x14ac:dyDescent="0.3">
      <c r="A7" s="151" t="s">
        <v>23</v>
      </c>
      <c r="B7" s="151"/>
      <c r="C7" s="151"/>
      <c r="D7" s="151"/>
      <c r="E7" s="151"/>
      <c r="F7" s="151"/>
      <c r="G7" s="151"/>
      <c r="H7" s="151"/>
      <c r="I7" s="151"/>
      <c r="J7" s="151"/>
      <c r="K7" s="151"/>
      <c r="L7" s="151"/>
      <c r="M7" s="151"/>
      <c r="N7" s="152"/>
      <c r="O7" s="18"/>
    </row>
    <row r="8" spans="1:15" ht="15" thickBot="1" x14ac:dyDescent="0.35"/>
    <row r="9" spans="1:15" ht="22.95" customHeight="1" x14ac:dyDescent="0.3">
      <c r="A9" s="151" t="s">
        <v>24</v>
      </c>
      <c r="B9" s="151"/>
      <c r="C9" s="151"/>
      <c r="D9" s="151"/>
      <c r="E9" s="151"/>
      <c r="F9" s="151"/>
      <c r="G9" s="151"/>
      <c r="H9" s="151"/>
      <c r="I9" s="151"/>
      <c r="J9" s="151"/>
      <c r="K9" s="151"/>
      <c r="L9" s="151"/>
      <c r="M9" s="151"/>
      <c r="N9" s="152"/>
      <c r="O9" s="18"/>
    </row>
    <row r="10" spans="1:15" ht="15" thickBot="1" x14ac:dyDescent="0.35"/>
    <row r="11" spans="1:15" ht="69.599999999999994" customHeight="1" thickBot="1" x14ac:dyDescent="0.35">
      <c r="A11" s="173" t="s">
        <v>136</v>
      </c>
      <c r="B11" s="174"/>
      <c r="C11" s="174"/>
      <c r="D11" s="174"/>
      <c r="E11" s="174"/>
      <c r="F11" s="174"/>
      <c r="G11" s="174"/>
      <c r="H11" s="174"/>
      <c r="I11" s="174"/>
      <c r="J11" s="174"/>
      <c r="K11" s="174"/>
      <c r="L11" s="174"/>
      <c r="M11" s="174"/>
      <c r="N11" s="175"/>
    </row>
    <row r="12" spans="1:15" ht="15" thickBot="1" x14ac:dyDescent="0.35"/>
    <row r="13" spans="1:15" ht="15" thickBot="1" x14ac:dyDescent="0.35">
      <c r="A13" s="176" t="s">
        <v>26</v>
      </c>
      <c r="B13" s="177"/>
      <c r="C13" s="177"/>
      <c r="D13" s="177"/>
      <c r="E13" s="14">
        <v>1.1000000000000001</v>
      </c>
    </row>
    <row r="15" spans="1:15" ht="52.2" customHeight="1" x14ac:dyDescent="0.3">
      <c r="A15" s="178" t="s">
        <v>27</v>
      </c>
      <c r="B15" s="178"/>
      <c r="C15" s="178"/>
      <c r="E15" s="178" t="s">
        <v>28</v>
      </c>
      <c r="F15" s="178"/>
      <c r="H15" s="179" t="s">
        <v>30</v>
      </c>
      <c r="I15" s="179"/>
      <c r="K15" s="178" t="s">
        <v>29</v>
      </c>
      <c r="L15" s="178"/>
      <c r="M15" s="178"/>
      <c r="N15" s="178"/>
    </row>
    <row r="16" spans="1:15" ht="15" thickBot="1" x14ac:dyDescent="0.35"/>
    <row r="17" spans="1:14" ht="169.95" customHeight="1" thickBot="1" x14ac:dyDescent="0.35">
      <c r="A17" s="161" t="s">
        <v>186</v>
      </c>
      <c r="B17" s="162"/>
      <c r="C17" s="163"/>
      <c r="D17" s="117"/>
      <c r="E17" s="169" t="s">
        <v>187</v>
      </c>
      <c r="F17" s="170"/>
      <c r="H17" s="164">
        <v>1.0900000000000001</v>
      </c>
      <c r="I17" s="165"/>
      <c r="K17" s="166"/>
      <c r="L17" s="167"/>
      <c r="M17" s="167"/>
      <c r="N17" s="168"/>
    </row>
    <row r="18" spans="1:14" ht="15" thickBot="1" x14ac:dyDescent="0.35"/>
    <row r="19" spans="1:14" ht="169.95" customHeight="1" thickBot="1" x14ac:dyDescent="0.35">
      <c r="A19" s="161" t="s">
        <v>31</v>
      </c>
      <c r="B19" s="162"/>
      <c r="C19" s="163"/>
      <c r="D19" s="117"/>
      <c r="E19" s="169" t="s">
        <v>188</v>
      </c>
      <c r="F19" s="170"/>
      <c r="H19" s="164">
        <v>0.9</v>
      </c>
      <c r="I19" s="165"/>
      <c r="K19" s="166"/>
      <c r="L19" s="167"/>
      <c r="M19" s="167"/>
      <c r="N19" s="168"/>
    </row>
    <row r="20" spans="1:14" ht="13.2" customHeight="1" thickBot="1" x14ac:dyDescent="0.35">
      <c r="A20" s="120"/>
      <c r="B20" s="120"/>
      <c r="C20" s="120"/>
      <c r="D20" s="117"/>
      <c r="E20" s="121"/>
      <c r="F20" s="121"/>
      <c r="H20" s="126"/>
      <c r="I20" s="126"/>
      <c r="K20" s="123"/>
      <c r="L20" s="123"/>
      <c r="M20" s="123"/>
      <c r="N20" s="123"/>
    </row>
    <row r="21" spans="1:14" ht="169.95" customHeight="1" thickBot="1" x14ac:dyDescent="0.35">
      <c r="A21" s="161" t="s">
        <v>153</v>
      </c>
      <c r="B21" s="162"/>
      <c r="C21" s="163"/>
      <c r="D21" s="117"/>
      <c r="E21" s="161" t="s">
        <v>154</v>
      </c>
      <c r="F21" s="163"/>
      <c r="H21" s="164">
        <v>1.1000000000000001</v>
      </c>
      <c r="I21" s="165"/>
      <c r="K21" s="166"/>
      <c r="L21" s="167"/>
      <c r="M21" s="167"/>
      <c r="N21" s="168"/>
    </row>
    <row r="22" spans="1:14" ht="13.2" customHeight="1" thickBot="1" x14ac:dyDescent="0.35">
      <c r="A22" s="120"/>
      <c r="B22" s="120"/>
      <c r="C22" s="120"/>
      <c r="D22" s="117"/>
      <c r="E22" s="121"/>
      <c r="F22" s="121"/>
      <c r="H22" s="122"/>
      <c r="I22" s="122"/>
      <c r="K22" s="123"/>
      <c r="L22" s="123"/>
      <c r="M22" s="123"/>
      <c r="N22" s="123"/>
    </row>
    <row r="23" spans="1:14" ht="169.95" customHeight="1" thickBot="1" x14ac:dyDescent="0.35">
      <c r="A23" s="161" t="s">
        <v>159</v>
      </c>
      <c r="B23" s="162"/>
      <c r="C23" s="163"/>
      <c r="D23" s="117"/>
      <c r="E23" s="161" t="s">
        <v>189</v>
      </c>
      <c r="F23" s="163"/>
      <c r="H23" s="164">
        <v>1.1000000000000001</v>
      </c>
      <c r="I23" s="165"/>
      <c r="K23" s="166"/>
      <c r="L23" s="167"/>
      <c r="M23" s="167"/>
      <c r="N23" s="168"/>
    </row>
    <row r="24" spans="1:14" ht="13.2" customHeight="1" thickBot="1" x14ac:dyDescent="0.35">
      <c r="A24" s="120"/>
      <c r="B24" s="120"/>
      <c r="C24" s="120"/>
      <c r="D24" s="117"/>
      <c r="E24" s="121"/>
      <c r="F24" s="121"/>
      <c r="H24" s="122"/>
      <c r="I24" s="122"/>
      <c r="K24" s="123"/>
      <c r="L24" s="123"/>
      <c r="M24" s="123"/>
      <c r="N24" s="123"/>
    </row>
    <row r="25" spans="1:14" ht="169.95" customHeight="1" thickBot="1" x14ac:dyDescent="0.35">
      <c r="A25" s="161" t="s">
        <v>160</v>
      </c>
      <c r="B25" s="162"/>
      <c r="C25" s="163"/>
      <c r="D25" s="117"/>
      <c r="E25" s="161" t="s">
        <v>167</v>
      </c>
      <c r="F25" s="163"/>
      <c r="H25" s="164">
        <v>1.0900000000000001</v>
      </c>
      <c r="I25" s="165"/>
      <c r="K25" s="166"/>
      <c r="L25" s="167"/>
      <c r="M25" s="167"/>
      <c r="N25" s="168"/>
    </row>
    <row r="26" spans="1:14" ht="15" thickBot="1" x14ac:dyDescent="0.35">
      <c r="A26" s="117"/>
      <c r="B26" s="117"/>
      <c r="C26" s="117"/>
      <c r="D26" s="117"/>
      <c r="E26" s="117"/>
      <c r="F26" s="117"/>
      <c r="H26" s="127"/>
      <c r="I26" s="127"/>
    </row>
    <row r="27" spans="1:14" ht="105" customHeight="1" thickBot="1" x14ac:dyDescent="0.35">
      <c r="A27" s="161" t="s">
        <v>32</v>
      </c>
      <c r="B27" s="162"/>
      <c r="C27" s="163"/>
      <c r="D27" s="117"/>
      <c r="E27" s="161" t="s">
        <v>190</v>
      </c>
      <c r="F27" s="163"/>
      <c r="H27" s="164">
        <v>1.0900000000000001</v>
      </c>
      <c r="I27" s="165"/>
      <c r="K27" s="166"/>
      <c r="L27" s="167"/>
      <c r="M27" s="167"/>
      <c r="N27" s="168"/>
    </row>
  </sheetData>
  <mergeCells count="33">
    <mergeCell ref="M1:N1"/>
    <mergeCell ref="A11:N11"/>
    <mergeCell ref="A13:D13"/>
    <mergeCell ref="A15:C15"/>
    <mergeCell ref="E15:F15"/>
    <mergeCell ref="H15:I15"/>
    <mergeCell ref="K15:N15"/>
    <mergeCell ref="A7:N7"/>
    <mergeCell ref="A9:N9"/>
    <mergeCell ref="A25:C25"/>
    <mergeCell ref="E25:F25"/>
    <mergeCell ref="H25:I25"/>
    <mergeCell ref="K25:N25"/>
    <mergeCell ref="A17:C17"/>
    <mergeCell ref="E17:F17"/>
    <mergeCell ref="H17:I17"/>
    <mergeCell ref="K17:N17"/>
    <mergeCell ref="A27:C27"/>
    <mergeCell ref="E27:F27"/>
    <mergeCell ref="H27:I27"/>
    <mergeCell ref="K19:N19"/>
    <mergeCell ref="K27:N27"/>
    <mergeCell ref="A19:C19"/>
    <mergeCell ref="E19:F19"/>
    <mergeCell ref="H19:I19"/>
    <mergeCell ref="A21:C21"/>
    <mergeCell ref="E21:F21"/>
    <mergeCell ref="H21:I21"/>
    <mergeCell ref="K21:N21"/>
    <mergeCell ref="A23:C23"/>
    <mergeCell ref="E23:F23"/>
    <mergeCell ref="H23:I23"/>
    <mergeCell ref="K23:N23"/>
  </mergeCells>
  <hyperlinks>
    <hyperlink ref="M1:N1" location="SOMMARIO!A1" display="torna al SOMMARIO"/>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E1" sqref="E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+SOMMARIO!A24</f>
        <v xml:space="preserve">Lotto 15: Calabria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201</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3.84</v>
      </c>
      <c r="D19" s="81"/>
      <c r="E19" s="99">
        <f>+$C19+'DELIVERY e PRODOTTO FISSO'!$K$24</f>
        <v>68.98</v>
      </c>
      <c r="F19" s="99">
        <f>+$C19+'DELIVERY e PRODOTTO FISSO'!$K$25</f>
        <v>72.11</v>
      </c>
      <c r="G19" s="135">
        <f>+$C19+'DELIVERY e PRODOTTO FISSO'!$K$26</f>
        <v>69.3</v>
      </c>
      <c r="H19" s="135">
        <f>+$C19+'DELIVERY e PRODOTTO FISSO'!$K$27</f>
        <v>64.36</v>
      </c>
      <c r="I19" s="135">
        <f>+$C19+'DELIVERY e PRODOTTO FISSO'!$K$28</f>
        <v>61.58</v>
      </c>
      <c r="J19" s="129"/>
      <c r="K19" s="129"/>
      <c r="L19" s="130"/>
      <c r="M19" s="130"/>
      <c r="N19" s="130"/>
      <c r="O19" s="67"/>
      <c r="P19" s="67"/>
    </row>
    <row r="20" spans="1:19" s="27" customFormat="1" ht="25.2" customHeight="1" x14ac:dyDescent="0.3">
      <c r="A20" s="210" t="s">
        <v>125</v>
      </c>
      <c r="B20" s="103" t="s">
        <v>34</v>
      </c>
      <c r="C20" s="104">
        <v>0.24</v>
      </c>
      <c r="D20" s="81"/>
      <c r="E20" s="101">
        <f>+$C20+'DELIVERY e PRODOTTO FISSO'!$K$24</f>
        <v>65.38</v>
      </c>
      <c r="F20" s="101">
        <f>+$C20+'DELIVERY e PRODOTTO FISSO'!$K$25</f>
        <v>68.509999999999991</v>
      </c>
      <c r="G20" s="136">
        <f>+$C20+'DELIVERY e PRODOTTO FISSO'!$K$26</f>
        <v>65.699999999999989</v>
      </c>
      <c r="H20" s="136">
        <f>+$C20+'DELIVERY e PRODOTTO FISSO'!$K$27</f>
        <v>60.760000000000005</v>
      </c>
      <c r="I20" s="136">
        <f>+$C20+'DELIVERY e PRODOTTO FISSO'!$K$28</f>
        <v>57.980000000000004</v>
      </c>
      <c r="J20" s="129"/>
      <c r="K20" s="131"/>
      <c r="L20" s="130"/>
      <c r="M20" s="130"/>
      <c r="N20" s="130"/>
      <c r="O20" s="67"/>
      <c r="P20" s="67"/>
    </row>
    <row r="21" spans="1:19" s="27" customFormat="1" ht="25.2" customHeight="1" x14ac:dyDescent="0.3">
      <c r="A21" s="211"/>
      <c r="B21" s="93" t="s">
        <v>35</v>
      </c>
      <c r="C21" s="94">
        <v>0.24</v>
      </c>
      <c r="D21" s="81"/>
      <c r="E21" s="119">
        <f>+$C21+'DELIVERY e PRODOTTO FISSO'!$K$24</f>
        <v>65.38</v>
      </c>
      <c r="F21" s="119">
        <f>+$C21+'DELIVERY e PRODOTTO FISSO'!$K$25</f>
        <v>68.509999999999991</v>
      </c>
      <c r="G21" s="137">
        <f>+$C21+'DELIVERY e PRODOTTO FISSO'!$K$26</f>
        <v>65.699999999999989</v>
      </c>
      <c r="H21" s="137">
        <f>+$C21+'DELIVERY e PRODOTTO FISSO'!$K$27</f>
        <v>60.760000000000005</v>
      </c>
      <c r="I21" s="137">
        <f>+$C21+'DELIVERY e PRODOTTO FISSO'!$K$28</f>
        <v>57.980000000000004</v>
      </c>
      <c r="J21" s="129"/>
      <c r="K21" s="129"/>
      <c r="L21" s="130"/>
      <c r="M21" s="130"/>
      <c r="N21" s="130"/>
      <c r="O21" s="67"/>
      <c r="P21" s="67"/>
    </row>
    <row r="22" spans="1:19" s="27" customFormat="1" ht="25.2" customHeight="1" thickBot="1" x14ac:dyDescent="0.35">
      <c r="A22" s="211"/>
      <c r="B22" s="105" t="s">
        <v>36</v>
      </c>
      <c r="C22" s="106">
        <v>9.24</v>
      </c>
      <c r="D22" s="81"/>
      <c r="E22" s="102">
        <f>+$C22+'DELIVERY e PRODOTTO FISSO'!$K$24</f>
        <v>74.38</v>
      </c>
      <c r="F22" s="102">
        <f>+$C22+'DELIVERY e PRODOTTO FISSO'!$K$25</f>
        <v>77.509999999999991</v>
      </c>
      <c r="G22" s="138">
        <f>+$C22+'DELIVERY e PRODOTTO FISSO'!$K$26</f>
        <v>74.699999999999989</v>
      </c>
      <c r="H22" s="138">
        <f>+$C22+'DELIVERY e PRODOTTO FISSO'!$K$27</f>
        <v>69.760000000000005</v>
      </c>
      <c r="I22" s="138">
        <f>+$C22+'DELIVERY e PRODOTTO FISSO'!$K$28</f>
        <v>66.98</v>
      </c>
      <c r="J22" s="129"/>
      <c r="K22" s="131"/>
      <c r="L22" s="130"/>
      <c r="M22" s="130"/>
      <c r="N22" s="130"/>
      <c r="O22" s="67"/>
      <c r="P22" s="67"/>
    </row>
    <row r="23" spans="1:19" s="27" customFormat="1" ht="15.6" x14ac:dyDescent="0.3">
      <c r="A23" s="91" t="s">
        <v>200</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3.84</v>
      </c>
      <c r="D31" s="81"/>
      <c r="E31" s="99">
        <f>+$C31+'DELIVERY e PRODOTTO FISSO'!$L$24</f>
        <v>67.17</v>
      </c>
      <c r="F31" s="99">
        <f>+$C31+'DELIVERY e PRODOTTO FISSO'!$L$25</f>
        <v>70.240000000000009</v>
      </c>
      <c r="G31" s="135">
        <f>+$C31+'DELIVERY e PRODOTTO FISSO'!$L$26</f>
        <v>66.849999999999994</v>
      </c>
      <c r="H31" s="135">
        <f>+$C31+'DELIVERY e PRODOTTO FISSO'!$L$27</f>
        <v>64</v>
      </c>
      <c r="I31" s="135">
        <f>+$C31+'DELIVERY e PRODOTTO FISSO'!$L$28</f>
        <v>61.66</v>
      </c>
      <c r="J31" s="129"/>
      <c r="K31" s="129"/>
      <c r="L31" s="130"/>
      <c r="M31" s="130"/>
      <c r="N31" s="130"/>
      <c r="O31" s="67"/>
      <c r="P31" s="67"/>
    </row>
    <row r="32" spans="1:19" s="27" customFormat="1" ht="25.2" customHeight="1" x14ac:dyDescent="0.3">
      <c r="A32" s="210" t="s">
        <v>125</v>
      </c>
      <c r="B32" s="103" t="s">
        <v>34</v>
      </c>
      <c r="C32" s="104">
        <v>0.24</v>
      </c>
      <c r="D32" s="81"/>
      <c r="E32" s="101">
        <f>+$C32+'DELIVERY e PRODOTTO FISSO'!$L$24</f>
        <v>63.57</v>
      </c>
      <c r="F32" s="101">
        <f>+$C32+'DELIVERY e PRODOTTO FISSO'!$L$25</f>
        <v>66.64</v>
      </c>
      <c r="G32" s="136">
        <f>+$C32+'DELIVERY e PRODOTTO FISSO'!$L$26</f>
        <v>63.25</v>
      </c>
      <c r="H32" s="136">
        <f>+$C32+'DELIVERY e PRODOTTO FISSO'!$L$27</f>
        <v>60.4</v>
      </c>
      <c r="I32" s="136">
        <f>+$C32+'DELIVERY e PRODOTTO FISSO'!$L$28</f>
        <v>58.06</v>
      </c>
      <c r="J32" s="129"/>
      <c r="K32" s="131"/>
      <c r="L32" s="130"/>
      <c r="M32" s="130"/>
      <c r="N32" s="130"/>
      <c r="O32" s="67"/>
      <c r="P32" s="67"/>
    </row>
    <row r="33" spans="1:18" s="27" customFormat="1" ht="25.2" customHeight="1" x14ac:dyDescent="0.3">
      <c r="A33" s="211"/>
      <c r="B33" s="93" t="s">
        <v>35</v>
      </c>
      <c r="C33" s="94">
        <v>0.24</v>
      </c>
      <c r="D33" s="81"/>
      <c r="E33" s="119">
        <f>+$C33+'DELIVERY e PRODOTTO FISSO'!$L$24</f>
        <v>63.57</v>
      </c>
      <c r="F33" s="119">
        <f>+$C33+'DELIVERY e PRODOTTO FISSO'!$L$25</f>
        <v>66.64</v>
      </c>
      <c r="G33" s="137">
        <f>+$C33+'DELIVERY e PRODOTTO FISSO'!$L$26</f>
        <v>63.25</v>
      </c>
      <c r="H33" s="137">
        <f>+$C33+'DELIVERY e PRODOTTO FISSO'!$L$27</f>
        <v>60.4</v>
      </c>
      <c r="I33" s="137">
        <f>+$C33+'DELIVERY e PRODOTTO FISSO'!$L$28</f>
        <v>58.06</v>
      </c>
      <c r="J33" s="129"/>
      <c r="K33" s="129"/>
      <c r="L33" s="130"/>
      <c r="M33" s="130"/>
      <c r="N33" s="130"/>
      <c r="O33" s="67"/>
      <c r="P33" s="67"/>
    </row>
    <row r="34" spans="1:18" s="27" customFormat="1" ht="25.2" customHeight="1" thickBot="1" x14ac:dyDescent="0.35">
      <c r="A34" s="211"/>
      <c r="B34" s="105" t="s">
        <v>36</v>
      </c>
      <c r="C34" s="106">
        <v>9.24</v>
      </c>
      <c r="D34" s="81"/>
      <c r="E34" s="102">
        <f>+$C34+'DELIVERY e PRODOTTO FISSO'!$L$24</f>
        <v>72.569999999999993</v>
      </c>
      <c r="F34" s="102">
        <f>+$C34+'DELIVERY e PRODOTTO FISSO'!$L$25</f>
        <v>75.64</v>
      </c>
      <c r="G34" s="138">
        <f>+$C34+'DELIVERY e PRODOTTO FISSO'!$L$26</f>
        <v>72.25</v>
      </c>
      <c r="H34" s="138">
        <f>+$C34+'DELIVERY e PRODOTTO FISSO'!$L$27</f>
        <v>69.399999999999991</v>
      </c>
      <c r="I34" s="138">
        <f>+$C34+'DELIVERY e PRODOTTO FISSO'!$L$28</f>
        <v>67.06</v>
      </c>
      <c r="J34" s="129"/>
      <c r="K34" s="131"/>
      <c r="L34" s="130"/>
      <c r="M34" s="130"/>
      <c r="N34" s="130"/>
      <c r="O34" s="67"/>
      <c r="P34" s="67"/>
    </row>
    <row r="35" spans="1:18" s="27" customFormat="1" ht="15.6" x14ac:dyDescent="0.3">
      <c r="A35" s="91" t="s">
        <v>200</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+SOMMARIO!A25</f>
        <v>Lotto 16: Sicilia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140</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3.39</v>
      </c>
      <c r="D19" s="81"/>
      <c r="E19" s="99">
        <f>+$C19+'DELIVERY e PRODOTTO FISSO'!$K$24</f>
        <v>68.53</v>
      </c>
      <c r="F19" s="99">
        <f>+$C19+'DELIVERY e PRODOTTO FISSO'!$K$25</f>
        <v>71.66</v>
      </c>
      <c r="G19" s="135">
        <f>+$C19+'DELIVERY e PRODOTTO FISSO'!$K$26</f>
        <v>68.849999999999994</v>
      </c>
      <c r="H19" s="135">
        <f>+$C19+'DELIVERY e PRODOTTO FISSO'!$K$27</f>
        <v>63.910000000000004</v>
      </c>
      <c r="I19" s="135">
        <f>+$C19+'DELIVERY e PRODOTTO FISSO'!$K$28</f>
        <v>61.13</v>
      </c>
      <c r="J19" s="129"/>
      <c r="K19" s="129"/>
      <c r="L19" s="130"/>
      <c r="M19" s="130"/>
      <c r="N19" s="130"/>
      <c r="O19" s="67"/>
      <c r="P19" s="67"/>
    </row>
    <row r="20" spans="1:19" s="27" customFormat="1" ht="25.2" customHeight="1" x14ac:dyDescent="0.3">
      <c r="A20" s="210" t="s">
        <v>125</v>
      </c>
      <c r="B20" s="103" t="s">
        <v>34</v>
      </c>
      <c r="C20" s="104">
        <v>0.19</v>
      </c>
      <c r="D20" s="81"/>
      <c r="E20" s="101">
        <f>+$C20+'DELIVERY e PRODOTTO FISSO'!$K$24</f>
        <v>65.33</v>
      </c>
      <c r="F20" s="101">
        <f>+$C20+'DELIVERY e PRODOTTO FISSO'!$K$25</f>
        <v>68.459999999999994</v>
      </c>
      <c r="G20" s="136">
        <f>+$C20+'DELIVERY e PRODOTTO FISSO'!$K$26</f>
        <v>65.649999999999991</v>
      </c>
      <c r="H20" s="136">
        <f>+$C20+'DELIVERY e PRODOTTO FISSO'!$K$27</f>
        <v>60.71</v>
      </c>
      <c r="I20" s="136">
        <f>+$C20+'DELIVERY e PRODOTTO FISSO'!$K$28</f>
        <v>57.93</v>
      </c>
      <c r="J20" s="129"/>
      <c r="K20" s="131"/>
      <c r="L20" s="130"/>
      <c r="M20" s="130"/>
      <c r="N20" s="130"/>
      <c r="O20" s="67"/>
      <c r="P20" s="67"/>
    </row>
    <row r="21" spans="1:19" s="27" customFormat="1" ht="25.2" customHeight="1" x14ac:dyDescent="0.3">
      <c r="A21" s="211"/>
      <c r="B21" s="93" t="s">
        <v>35</v>
      </c>
      <c r="C21" s="94">
        <v>0.19</v>
      </c>
      <c r="D21" s="81"/>
      <c r="E21" s="100">
        <f>+$C21+'DELIVERY e PRODOTTO FISSO'!$K$24</f>
        <v>65.33</v>
      </c>
      <c r="F21" s="100">
        <f>+$C21+'DELIVERY e PRODOTTO FISSO'!$K$25</f>
        <v>68.459999999999994</v>
      </c>
      <c r="G21" s="139">
        <f>+$C21+'DELIVERY e PRODOTTO FISSO'!$K$26</f>
        <v>65.649999999999991</v>
      </c>
      <c r="H21" s="139">
        <f>+$C21+'DELIVERY e PRODOTTO FISSO'!$K$27</f>
        <v>60.71</v>
      </c>
      <c r="I21" s="139">
        <f>+$C21+'DELIVERY e PRODOTTO FISSO'!$K$28</f>
        <v>57.93</v>
      </c>
      <c r="J21" s="129"/>
      <c r="K21" s="131"/>
      <c r="L21" s="130"/>
      <c r="M21" s="130"/>
      <c r="N21" s="130"/>
      <c r="O21" s="67"/>
      <c r="P21" s="67"/>
    </row>
    <row r="22" spans="1:19" s="27" customFormat="1" ht="25.2" customHeight="1" thickBot="1" x14ac:dyDescent="0.35">
      <c r="A22" s="211"/>
      <c r="B22" s="105" t="s">
        <v>36</v>
      </c>
      <c r="C22" s="106">
        <v>8.19</v>
      </c>
      <c r="D22" s="81"/>
      <c r="E22" s="102">
        <f>+$C22+'DELIVERY e PRODOTTO FISSO'!$K$24</f>
        <v>73.33</v>
      </c>
      <c r="F22" s="102">
        <f>+$C22+'DELIVERY e PRODOTTO FISSO'!$K$25</f>
        <v>76.459999999999994</v>
      </c>
      <c r="G22" s="138">
        <f>+$C22+'DELIVERY e PRODOTTO FISSO'!$K$26</f>
        <v>73.649999999999991</v>
      </c>
      <c r="H22" s="138">
        <f>+$C22+'DELIVERY e PRODOTTO FISSO'!$K$27</f>
        <v>68.710000000000008</v>
      </c>
      <c r="I22" s="138">
        <f>+$C22+'DELIVERY e PRODOTTO FISSO'!$K$28</f>
        <v>65.930000000000007</v>
      </c>
      <c r="J22" s="129"/>
      <c r="K22" s="131"/>
      <c r="L22" s="130"/>
      <c r="M22" s="130"/>
      <c r="N22" s="130"/>
      <c r="O22" s="67"/>
      <c r="P22" s="67"/>
    </row>
    <row r="23" spans="1:19" s="27" customFormat="1" ht="15.6" x14ac:dyDescent="0.3">
      <c r="A23" s="91" t="s">
        <v>141</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3.39</v>
      </c>
      <c r="D31" s="81"/>
      <c r="E31" s="99">
        <f>+$C31+'DELIVERY e PRODOTTO FISSO'!$L$24</f>
        <v>66.72</v>
      </c>
      <c r="F31" s="99">
        <f>+$C31+'DELIVERY e PRODOTTO FISSO'!$L$25</f>
        <v>69.790000000000006</v>
      </c>
      <c r="G31" s="135">
        <f>+$C31+'DELIVERY e PRODOTTO FISSO'!$L$26</f>
        <v>66.399999999999991</v>
      </c>
      <c r="H31" s="135">
        <f>+$C31+'DELIVERY e PRODOTTO FISSO'!$L$27</f>
        <v>63.55</v>
      </c>
      <c r="I31" s="135">
        <f>+$C31+'DELIVERY e PRODOTTO FISSO'!$L$28</f>
        <v>61.21</v>
      </c>
      <c r="J31" s="129"/>
      <c r="K31" s="129"/>
      <c r="L31" s="130"/>
      <c r="M31" s="130"/>
      <c r="N31" s="130"/>
      <c r="O31" s="67"/>
      <c r="P31" s="67"/>
    </row>
    <row r="32" spans="1:19" s="27" customFormat="1" ht="25.2" customHeight="1" x14ac:dyDescent="0.3">
      <c r="A32" s="210" t="s">
        <v>125</v>
      </c>
      <c r="B32" s="103" t="s">
        <v>34</v>
      </c>
      <c r="C32" s="104">
        <v>0.19</v>
      </c>
      <c r="D32" s="81"/>
      <c r="E32" s="101">
        <f>+$C32+'DELIVERY e PRODOTTO FISSO'!$L$24</f>
        <v>63.519999999999996</v>
      </c>
      <c r="F32" s="101">
        <f>+$C32+'DELIVERY e PRODOTTO FISSO'!$L$25</f>
        <v>66.59</v>
      </c>
      <c r="G32" s="136">
        <f>+$C32+'DELIVERY e PRODOTTO FISSO'!$L$26</f>
        <v>63.199999999999996</v>
      </c>
      <c r="H32" s="136">
        <f>+$C32+'DELIVERY e PRODOTTO FISSO'!$L$27</f>
        <v>60.349999999999994</v>
      </c>
      <c r="I32" s="136">
        <f>+$C32+'DELIVERY e PRODOTTO FISSO'!$L$28</f>
        <v>58.01</v>
      </c>
      <c r="J32" s="129"/>
      <c r="K32" s="131"/>
      <c r="L32" s="130"/>
      <c r="M32" s="130"/>
      <c r="N32" s="130"/>
      <c r="O32" s="67"/>
      <c r="P32" s="67"/>
    </row>
    <row r="33" spans="1:18" s="27" customFormat="1" ht="25.2" customHeight="1" x14ac:dyDescent="0.3">
      <c r="A33" s="211"/>
      <c r="B33" s="93" t="s">
        <v>35</v>
      </c>
      <c r="C33" s="94">
        <v>0.19</v>
      </c>
      <c r="D33" s="81"/>
      <c r="E33" s="100">
        <f>+$C33+'DELIVERY e PRODOTTO FISSO'!$L$24</f>
        <v>63.519999999999996</v>
      </c>
      <c r="F33" s="100">
        <f>+$C33+'DELIVERY e PRODOTTO FISSO'!$L$25</f>
        <v>66.59</v>
      </c>
      <c r="G33" s="139">
        <f>+$C33+'DELIVERY e PRODOTTO FISSO'!$L$26</f>
        <v>63.199999999999996</v>
      </c>
      <c r="H33" s="139">
        <f>+$C33+'DELIVERY e PRODOTTO FISSO'!$L$27</f>
        <v>60.349999999999994</v>
      </c>
      <c r="I33" s="139">
        <f>+$C33+'DELIVERY e PRODOTTO FISSO'!$L$28</f>
        <v>58.01</v>
      </c>
      <c r="J33" s="129"/>
      <c r="K33" s="131"/>
      <c r="L33" s="130"/>
      <c r="M33" s="130"/>
      <c r="N33" s="130"/>
      <c r="O33" s="67"/>
      <c r="P33" s="67"/>
    </row>
    <row r="34" spans="1:18" s="27" customFormat="1" ht="25.2" customHeight="1" thickBot="1" x14ac:dyDescent="0.35">
      <c r="A34" s="211"/>
      <c r="B34" s="105" t="s">
        <v>36</v>
      </c>
      <c r="C34" s="106">
        <v>8.19</v>
      </c>
      <c r="D34" s="81"/>
      <c r="E34" s="102">
        <f>+$C34+'DELIVERY e PRODOTTO FISSO'!$L$24</f>
        <v>71.52</v>
      </c>
      <c r="F34" s="102">
        <f>+$C34+'DELIVERY e PRODOTTO FISSO'!$L$25</f>
        <v>74.59</v>
      </c>
      <c r="G34" s="138">
        <f>+$C34+'DELIVERY e PRODOTTO FISSO'!$L$26</f>
        <v>71.2</v>
      </c>
      <c r="H34" s="138">
        <f>+$C34+'DELIVERY e PRODOTTO FISSO'!$L$27</f>
        <v>68.349999999999994</v>
      </c>
      <c r="I34" s="138">
        <f>+$C34+'DELIVERY e PRODOTTO FISSO'!$L$28</f>
        <v>66.010000000000005</v>
      </c>
      <c r="J34" s="129"/>
      <c r="K34" s="131"/>
      <c r="L34" s="130"/>
      <c r="M34" s="130"/>
      <c r="N34" s="130"/>
      <c r="O34" s="67"/>
      <c r="P34" s="67"/>
    </row>
    <row r="35" spans="1:18" s="27" customFormat="1" ht="15.6" x14ac:dyDescent="0.3">
      <c r="A35" s="91" t="s">
        <v>141</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+SOMMARIO!A26</f>
        <v>Lotto 17: Italia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142</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3.59</v>
      </c>
      <c r="D19" s="81"/>
      <c r="E19" s="99">
        <f>+$C19+'DELIVERY e PRODOTTO FISSO'!$K$24</f>
        <v>68.73</v>
      </c>
      <c r="F19" s="99">
        <f>+$C19+'DELIVERY e PRODOTTO FISSO'!$K$25</f>
        <v>71.86</v>
      </c>
      <c r="G19" s="135">
        <f>+$C19+'DELIVERY e PRODOTTO FISSO'!$K$26</f>
        <v>69.05</v>
      </c>
      <c r="H19" s="135">
        <f>+$C19+'DELIVERY e PRODOTTO FISSO'!$K$27</f>
        <v>64.11</v>
      </c>
      <c r="I19" s="135">
        <f>+$C19+'DELIVERY e PRODOTTO FISSO'!$K$28</f>
        <v>61.33</v>
      </c>
      <c r="J19" s="129"/>
      <c r="K19" s="129"/>
      <c r="L19" s="130"/>
      <c r="M19" s="130"/>
      <c r="N19" s="130"/>
      <c r="O19" s="67"/>
      <c r="P19" s="67"/>
    </row>
    <row r="20" spans="1:19" s="27" customFormat="1" ht="25.2" customHeight="1" x14ac:dyDescent="0.3">
      <c r="A20" s="210" t="s">
        <v>125</v>
      </c>
      <c r="B20" s="103" t="s">
        <v>34</v>
      </c>
      <c r="C20" s="104">
        <v>13.48</v>
      </c>
      <c r="D20" s="81"/>
      <c r="E20" s="101">
        <f>+$C20+'DELIVERY e PRODOTTO FISSO'!$K$24</f>
        <v>78.62</v>
      </c>
      <c r="F20" s="101">
        <f>+$C20+'DELIVERY e PRODOTTO FISSO'!$K$25</f>
        <v>81.75</v>
      </c>
      <c r="G20" s="136">
        <f>+$C20+'DELIVERY e PRODOTTO FISSO'!$K$26</f>
        <v>78.94</v>
      </c>
      <c r="H20" s="136">
        <f>+$C20+'DELIVERY e PRODOTTO FISSO'!$K$27</f>
        <v>74</v>
      </c>
      <c r="I20" s="136">
        <f>+$C20+'DELIVERY e PRODOTTO FISSO'!$K$28</f>
        <v>71.22</v>
      </c>
      <c r="J20" s="129"/>
      <c r="K20" s="131"/>
      <c r="L20" s="130"/>
      <c r="M20" s="130"/>
      <c r="N20" s="130"/>
      <c r="O20" s="67"/>
      <c r="P20" s="67"/>
    </row>
    <row r="21" spans="1:19" s="27" customFormat="1" ht="25.2" customHeight="1" x14ac:dyDescent="0.3">
      <c r="A21" s="211"/>
      <c r="B21" s="93" t="s">
        <v>35</v>
      </c>
      <c r="C21" s="94">
        <v>6.52</v>
      </c>
      <c r="D21" s="81"/>
      <c r="E21" s="100">
        <f>+$C21+'DELIVERY e PRODOTTO FISSO'!$K$24</f>
        <v>71.66</v>
      </c>
      <c r="F21" s="100">
        <f>+$C21+'DELIVERY e PRODOTTO FISSO'!$K$25</f>
        <v>74.789999999999992</v>
      </c>
      <c r="G21" s="139">
        <f>+$C21+'DELIVERY e PRODOTTO FISSO'!$K$26</f>
        <v>71.97999999999999</v>
      </c>
      <c r="H21" s="139">
        <f>+$C21+'DELIVERY e PRODOTTO FISSO'!$K$27</f>
        <v>67.040000000000006</v>
      </c>
      <c r="I21" s="139">
        <f>+$C21+'DELIVERY e PRODOTTO FISSO'!$K$28</f>
        <v>64.260000000000005</v>
      </c>
      <c r="J21" s="129"/>
      <c r="K21" s="131"/>
      <c r="L21" s="130"/>
      <c r="M21" s="130"/>
      <c r="N21" s="130"/>
      <c r="O21" s="67"/>
      <c r="P21" s="67"/>
    </row>
    <row r="22" spans="1:19" s="27" customFormat="1" ht="25.2" customHeight="1" thickBot="1" x14ac:dyDescent="0.35">
      <c r="A22" s="211"/>
      <c r="B22" s="105" t="s">
        <v>36</v>
      </c>
      <c r="C22" s="106">
        <v>-7.05</v>
      </c>
      <c r="D22" s="81"/>
      <c r="E22" s="102">
        <f>+$C22+'DELIVERY e PRODOTTO FISSO'!$K$24</f>
        <v>58.09</v>
      </c>
      <c r="F22" s="102">
        <f>+$C22+'DELIVERY e PRODOTTO FISSO'!$K$25</f>
        <v>61.22</v>
      </c>
      <c r="G22" s="138">
        <f>+$C22+'DELIVERY e PRODOTTO FISSO'!$K$26</f>
        <v>58.41</v>
      </c>
      <c r="H22" s="138">
        <f>+$C22+'DELIVERY e PRODOTTO FISSO'!$K$27</f>
        <v>53.470000000000006</v>
      </c>
      <c r="I22" s="138">
        <f>+$C22+'DELIVERY e PRODOTTO FISSO'!$K$28</f>
        <v>50.690000000000005</v>
      </c>
      <c r="J22" s="129"/>
      <c r="K22" s="131"/>
      <c r="L22" s="130"/>
      <c r="M22" s="130"/>
      <c r="N22" s="130"/>
      <c r="O22" s="67"/>
      <c r="P22" s="67"/>
    </row>
    <row r="23" spans="1:19" s="27" customFormat="1" ht="15.6" x14ac:dyDescent="0.3">
      <c r="A23" s="91" t="s">
        <v>143</v>
      </c>
      <c r="B23" s="90"/>
      <c r="C23" s="90"/>
      <c r="D23" s="90"/>
      <c r="E23" s="90"/>
      <c r="F23" s="90"/>
      <c r="G23" s="90"/>
      <c r="H23" s="90"/>
      <c r="I23" s="90"/>
      <c r="J23" s="128"/>
      <c r="K23" s="128"/>
      <c r="L23" s="128"/>
      <c r="M23" s="128"/>
      <c r="N23" s="128"/>
      <c r="O23" s="128"/>
      <c r="P23" s="128"/>
      <c r="Q23" s="81"/>
      <c r="R23" s="82"/>
    </row>
    <row r="24" spans="1:19" s="27" customFormat="1" ht="15.6" x14ac:dyDescent="0.3">
      <c r="B24" s="81"/>
      <c r="C24" s="81"/>
      <c r="D24" s="81"/>
      <c r="E24" s="81"/>
      <c r="F24" s="81"/>
      <c r="G24" s="81"/>
      <c r="H24" s="128"/>
      <c r="I24" s="128"/>
      <c r="J24" s="128"/>
      <c r="K24" s="128"/>
      <c r="L24" s="128"/>
      <c r="M24" s="128"/>
      <c r="N24" s="128"/>
      <c r="O24" s="128"/>
      <c r="P24" s="128"/>
      <c r="Q24" s="81"/>
      <c r="R24" s="81"/>
      <c r="S24" s="82"/>
    </row>
    <row r="25" spans="1:19" s="27" customFormat="1" ht="16.2" thickBot="1" x14ac:dyDescent="0.35">
      <c r="B25" s="81"/>
      <c r="C25" s="81"/>
      <c r="D25" s="81"/>
      <c r="E25" s="81"/>
      <c r="F25" s="81"/>
      <c r="G25" s="81"/>
      <c r="H25" s="128"/>
      <c r="I25" s="128"/>
      <c r="J25" s="128"/>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128"/>
      <c r="J26" s="128"/>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3.59</v>
      </c>
      <c r="D31" s="81"/>
      <c r="E31" s="99">
        <f>+$C31+'DELIVERY e PRODOTTO FISSO'!$L$24</f>
        <v>66.92</v>
      </c>
      <c r="F31" s="99">
        <f>+$C31+'DELIVERY e PRODOTTO FISSO'!$L$25</f>
        <v>69.990000000000009</v>
      </c>
      <c r="G31" s="135">
        <f>+$C31+'DELIVERY e PRODOTTO FISSO'!$L$26</f>
        <v>66.599999999999994</v>
      </c>
      <c r="H31" s="135">
        <f>+$C31+'DELIVERY e PRODOTTO FISSO'!$L$27</f>
        <v>63.75</v>
      </c>
      <c r="I31" s="135">
        <f>+$C31+'DELIVERY e PRODOTTO FISSO'!$L$28</f>
        <v>61.41</v>
      </c>
      <c r="J31" s="129"/>
      <c r="K31" s="129"/>
      <c r="L31" s="130"/>
      <c r="M31" s="130"/>
      <c r="N31" s="130"/>
      <c r="O31" s="67"/>
      <c r="P31" s="67"/>
    </row>
    <row r="32" spans="1:19" s="27" customFormat="1" ht="25.2" customHeight="1" x14ac:dyDescent="0.3">
      <c r="A32" s="210" t="s">
        <v>125</v>
      </c>
      <c r="B32" s="103" t="s">
        <v>34</v>
      </c>
      <c r="C32" s="104">
        <v>13.48</v>
      </c>
      <c r="D32" s="81"/>
      <c r="E32" s="101">
        <f>+$C32+'DELIVERY e PRODOTTO FISSO'!$L$24</f>
        <v>76.81</v>
      </c>
      <c r="F32" s="101">
        <f>+$C32+'DELIVERY e PRODOTTO FISSO'!$L$25</f>
        <v>79.88000000000001</v>
      </c>
      <c r="G32" s="136">
        <f>+$C32+'DELIVERY e PRODOTTO FISSO'!$L$26</f>
        <v>76.489999999999995</v>
      </c>
      <c r="H32" s="136">
        <f>+$C32+'DELIVERY e PRODOTTO FISSO'!$L$27</f>
        <v>73.64</v>
      </c>
      <c r="I32" s="136">
        <f>+$C32+'DELIVERY e PRODOTTO FISSO'!$L$28</f>
        <v>71.3</v>
      </c>
      <c r="J32" s="129"/>
      <c r="K32" s="131"/>
      <c r="L32" s="130"/>
      <c r="M32" s="130"/>
      <c r="N32" s="130"/>
      <c r="O32" s="67"/>
      <c r="P32" s="67"/>
    </row>
    <row r="33" spans="1:18" s="27" customFormat="1" ht="25.2" customHeight="1" x14ac:dyDescent="0.3">
      <c r="A33" s="211"/>
      <c r="B33" s="93" t="s">
        <v>35</v>
      </c>
      <c r="C33" s="94">
        <v>6.52</v>
      </c>
      <c r="D33" s="81"/>
      <c r="E33" s="100">
        <f>+$C33+'DELIVERY e PRODOTTO FISSO'!$L$24</f>
        <v>69.849999999999994</v>
      </c>
      <c r="F33" s="100">
        <f>+$C33+'DELIVERY e PRODOTTO FISSO'!$L$25</f>
        <v>72.92</v>
      </c>
      <c r="G33" s="139">
        <f>+$C33+'DELIVERY e PRODOTTO FISSO'!$L$26</f>
        <v>69.53</v>
      </c>
      <c r="H33" s="139">
        <f>+$C33+'DELIVERY e PRODOTTO FISSO'!$L$27</f>
        <v>66.679999999999993</v>
      </c>
      <c r="I33" s="139">
        <f>+$C33+'DELIVERY e PRODOTTO FISSO'!$L$28</f>
        <v>64.34</v>
      </c>
      <c r="J33" s="129"/>
      <c r="K33" s="131"/>
      <c r="L33" s="130"/>
      <c r="M33" s="130"/>
      <c r="N33" s="130"/>
      <c r="O33" s="67"/>
      <c r="P33" s="67"/>
    </row>
    <row r="34" spans="1:18" s="27" customFormat="1" ht="25.2" customHeight="1" thickBot="1" x14ac:dyDescent="0.35">
      <c r="A34" s="211"/>
      <c r="B34" s="105" t="s">
        <v>36</v>
      </c>
      <c r="C34" s="106">
        <v>-7.05</v>
      </c>
      <c r="D34" s="81"/>
      <c r="E34" s="102">
        <f>+$C34+'DELIVERY e PRODOTTO FISSO'!$L$24</f>
        <v>56.28</v>
      </c>
      <c r="F34" s="102">
        <f>+$C34+'DELIVERY e PRODOTTO FISSO'!$L$25</f>
        <v>59.350000000000009</v>
      </c>
      <c r="G34" s="138">
        <f>+$C34+'DELIVERY e PRODOTTO FISSO'!$L$26</f>
        <v>55.96</v>
      </c>
      <c r="H34" s="138">
        <f>+$C34+'DELIVERY e PRODOTTO FISSO'!$L$27</f>
        <v>53.11</v>
      </c>
      <c r="I34" s="138">
        <f>+$C34+'DELIVERY e PRODOTTO FISSO'!$L$28</f>
        <v>50.77</v>
      </c>
      <c r="J34" s="129"/>
      <c r="K34" s="131"/>
      <c r="L34" s="130"/>
      <c r="M34" s="130"/>
      <c r="N34" s="130"/>
      <c r="O34" s="67"/>
      <c r="P34" s="67"/>
    </row>
    <row r="35" spans="1:18" s="27" customFormat="1" ht="15.6" x14ac:dyDescent="0.3">
      <c r="A35" s="91" t="s">
        <v>143</v>
      </c>
      <c r="B35" s="90"/>
      <c r="C35" s="90"/>
      <c r="D35" s="90"/>
      <c r="E35" s="90"/>
      <c r="F35" s="90"/>
      <c r="G35" s="90"/>
      <c r="H35" s="90"/>
      <c r="I35" s="90"/>
      <c r="J35" s="128"/>
      <c r="K35" s="128"/>
      <c r="L35" s="128"/>
      <c r="M35" s="128"/>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I16" sqref="I16"/>
    </sheetView>
  </sheetViews>
  <sheetFormatPr defaultColWidth="8.88671875" defaultRowHeight="14.4" x14ac:dyDescent="0.3"/>
  <cols>
    <col min="1" max="3" width="17.6640625" style="16" customWidth="1"/>
    <col min="4" max="4" width="11.44140625" style="16" bestFit="1" customWidth="1"/>
    <col min="5" max="6" width="8.88671875" style="16"/>
    <col min="7" max="7" width="5.6640625" style="16" customWidth="1"/>
    <col min="8" max="11" width="17.33203125" style="16" customWidth="1"/>
    <col min="12" max="16384" width="8.88671875" style="16"/>
  </cols>
  <sheetData>
    <row r="1" spans="1:12" ht="16.95" customHeight="1" thickBot="1" x14ac:dyDescent="0.35">
      <c r="A1" s="63"/>
      <c r="B1" s="64"/>
      <c r="C1" s="65"/>
      <c r="J1" s="171" t="s">
        <v>25</v>
      </c>
      <c r="K1" s="172"/>
    </row>
    <row r="2" spans="1:12" ht="16.95" customHeight="1" x14ac:dyDescent="0.3">
      <c r="A2" s="66"/>
      <c r="B2" s="67"/>
      <c r="C2" s="68"/>
    </row>
    <row r="3" spans="1:12" ht="16.95" customHeight="1" thickBot="1" x14ac:dyDescent="0.35">
      <c r="A3" s="69"/>
      <c r="B3" s="70"/>
      <c r="C3" s="71"/>
    </row>
    <row r="4" spans="1:12" ht="21" x14ac:dyDescent="0.3">
      <c r="A4" s="62" t="s">
        <v>7</v>
      </c>
    </row>
    <row r="5" spans="1:12" x14ac:dyDescent="0.3">
      <c r="A5" s="17" t="s">
        <v>8</v>
      </c>
    </row>
    <row r="6" spans="1:12" ht="15" thickBot="1" x14ac:dyDescent="0.35"/>
    <row r="7" spans="1:12" ht="22.95" customHeight="1" x14ac:dyDescent="0.3">
      <c r="A7" s="151" t="s">
        <v>23</v>
      </c>
      <c r="B7" s="151"/>
      <c r="C7" s="151"/>
      <c r="D7" s="151"/>
      <c r="E7" s="151"/>
      <c r="F7" s="151"/>
      <c r="G7" s="151"/>
      <c r="H7" s="151"/>
      <c r="I7" s="151"/>
      <c r="J7" s="151"/>
      <c r="K7" s="152"/>
      <c r="L7" s="18"/>
    </row>
    <row r="8" spans="1:12" ht="15" thickBot="1" x14ac:dyDescent="0.35"/>
    <row r="9" spans="1:12" ht="22.95" customHeight="1" x14ac:dyDescent="0.3">
      <c r="A9" s="151" t="s">
        <v>33</v>
      </c>
      <c r="B9" s="151"/>
      <c r="C9" s="151"/>
      <c r="D9" s="151"/>
      <c r="E9" s="151"/>
      <c r="F9" s="151"/>
      <c r="G9" s="151"/>
      <c r="H9" s="151"/>
      <c r="I9" s="151"/>
      <c r="J9" s="151"/>
      <c r="K9" s="152"/>
      <c r="L9" s="18"/>
    </row>
    <row r="11" spans="1:12" ht="15" thickBot="1" x14ac:dyDescent="0.35"/>
    <row r="12" spans="1:12" ht="25.95" customHeight="1" thickBot="1" x14ac:dyDescent="0.35">
      <c r="A12" s="192" t="s">
        <v>37</v>
      </c>
      <c r="B12" s="193"/>
      <c r="C12" s="194"/>
    </row>
    <row r="13" spans="1:12" ht="16.2" customHeight="1" thickBot="1" x14ac:dyDescent="0.35">
      <c r="A13" s="21" t="s">
        <v>34</v>
      </c>
      <c r="B13" s="21" t="s">
        <v>35</v>
      </c>
      <c r="C13" s="21" t="s">
        <v>36</v>
      </c>
    </row>
    <row r="14" spans="1:12" ht="16.2" customHeight="1" thickBot="1" x14ac:dyDescent="0.35">
      <c r="A14" s="22">
        <v>15</v>
      </c>
      <c r="B14" s="22">
        <v>15</v>
      </c>
      <c r="C14" s="22">
        <v>15</v>
      </c>
    </row>
    <row r="15" spans="1:12" ht="15.6" customHeight="1" x14ac:dyDescent="0.3">
      <c r="A15" s="20"/>
      <c r="B15" s="20"/>
      <c r="C15" s="20"/>
    </row>
    <row r="16" spans="1:12" ht="15.6" customHeight="1" x14ac:dyDescent="0.3">
      <c r="A16" s="23" t="s">
        <v>38</v>
      </c>
      <c r="B16" s="20"/>
      <c r="C16" s="20"/>
    </row>
    <row r="17" spans="1:11" ht="15.6" customHeight="1" x14ac:dyDescent="0.3">
      <c r="A17" s="20"/>
      <c r="B17" s="20"/>
      <c r="C17" s="20"/>
    </row>
    <row r="18" spans="1:11" ht="15.6" customHeight="1" x14ac:dyDescent="0.3"/>
    <row r="19" spans="1:11" ht="14.4" customHeight="1" x14ac:dyDescent="0.3">
      <c r="A19" s="24" t="s">
        <v>39</v>
      </c>
      <c r="B19" s="25"/>
      <c r="C19" s="25"/>
      <c r="D19" s="25"/>
      <c r="H19" s="182" t="s">
        <v>145</v>
      </c>
      <c r="I19" s="182"/>
      <c r="J19" s="182"/>
      <c r="K19" s="182"/>
    </row>
    <row r="20" spans="1:11" ht="15.6" customHeight="1" x14ac:dyDescent="0.3">
      <c r="A20" s="190" t="s">
        <v>40</v>
      </c>
      <c r="B20" s="190"/>
      <c r="C20" s="190"/>
      <c r="D20" s="190"/>
      <c r="H20" s="182"/>
      <c r="I20" s="182"/>
      <c r="J20" s="182"/>
      <c r="K20" s="182"/>
    </row>
    <row r="21" spans="1:11" ht="15.6" customHeight="1" thickBot="1" x14ac:dyDescent="0.35">
      <c r="A21" s="185" t="s">
        <v>41</v>
      </c>
      <c r="B21" s="185"/>
      <c r="C21" s="185"/>
      <c r="D21" s="185"/>
      <c r="H21" s="183"/>
      <c r="I21" s="183"/>
      <c r="J21" s="183"/>
      <c r="K21" s="183"/>
    </row>
    <row r="22" spans="1:11" ht="15.6" customHeight="1" x14ac:dyDescent="0.3">
      <c r="A22" s="190" t="s">
        <v>42</v>
      </c>
      <c r="B22" s="190"/>
      <c r="C22" s="190"/>
      <c r="D22" s="190"/>
      <c r="H22" s="191" t="s">
        <v>48</v>
      </c>
      <c r="I22" s="188"/>
      <c r="J22" s="187" t="s">
        <v>49</v>
      </c>
      <c r="K22" s="188"/>
    </row>
    <row r="23" spans="1:11" ht="15.6" customHeight="1" x14ac:dyDescent="0.3">
      <c r="A23" s="184" t="s">
        <v>43</v>
      </c>
      <c r="B23" s="184"/>
      <c r="C23" s="184"/>
      <c r="D23" s="184"/>
      <c r="H23" s="189" t="s">
        <v>50</v>
      </c>
      <c r="I23" s="189"/>
      <c r="J23" s="189">
        <v>0.7</v>
      </c>
      <c r="K23" s="189"/>
    </row>
    <row r="24" spans="1:11" ht="15.6" customHeight="1" x14ac:dyDescent="0.3">
      <c r="A24" s="190" t="s">
        <v>44</v>
      </c>
      <c r="B24" s="190"/>
      <c r="C24" s="190"/>
      <c r="D24" s="190"/>
      <c r="H24" s="181" t="s">
        <v>51</v>
      </c>
      <c r="I24" s="181"/>
      <c r="J24" s="181">
        <v>1.1000000000000001</v>
      </c>
      <c r="K24" s="181"/>
    </row>
    <row r="25" spans="1:11" ht="15.6" customHeight="1" x14ac:dyDescent="0.3">
      <c r="A25" s="185" t="s">
        <v>45</v>
      </c>
      <c r="B25" s="185"/>
      <c r="C25" s="185"/>
      <c r="D25" s="185"/>
      <c r="H25" s="180" t="s">
        <v>52</v>
      </c>
      <c r="I25" s="180"/>
      <c r="J25" s="180">
        <v>1.8</v>
      </c>
      <c r="K25" s="180"/>
    </row>
    <row r="26" spans="1:11" ht="15.6" customHeight="1" x14ac:dyDescent="0.3">
      <c r="A26" s="186" t="s">
        <v>46</v>
      </c>
      <c r="B26" s="186"/>
      <c r="C26" s="186"/>
      <c r="D26" s="186"/>
      <c r="H26" s="181" t="s">
        <v>53</v>
      </c>
      <c r="I26" s="181"/>
      <c r="J26" s="181">
        <v>3.8</v>
      </c>
      <c r="K26" s="181"/>
    </row>
    <row r="27" spans="1:11" ht="15.6" customHeight="1" x14ac:dyDescent="0.3">
      <c r="A27" s="184" t="s">
        <v>47</v>
      </c>
      <c r="B27" s="184"/>
      <c r="C27" s="184"/>
      <c r="D27" s="184"/>
      <c r="H27" s="180" t="s">
        <v>54</v>
      </c>
      <c r="I27" s="180"/>
      <c r="J27" s="180">
        <v>10.4</v>
      </c>
      <c r="K27" s="180"/>
    </row>
    <row r="28" spans="1:11" ht="15.6" customHeight="1" x14ac:dyDescent="0.3">
      <c r="H28" s="26"/>
      <c r="I28" s="26"/>
      <c r="J28" s="26"/>
      <c r="K28" s="26"/>
    </row>
    <row r="29" spans="1:11" ht="15.6" customHeight="1" x14ac:dyDescent="0.3"/>
    <row r="30" spans="1:11" ht="15.6" customHeight="1" x14ac:dyDescent="0.3"/>
    <row r="31" spans="1:11" ht="15.6" customHeight="1" x14ac:dyDescent="0.3"/>
    <row r="40" ht="15.6" customHeight="1" x14ac:dyDescent="0.3"/>
    <row r="41" ht="15.6" customHeight="1" x14ac:dyDescent="0.3"/>
    <row r="42" ht="15.6" customHeight="1" x14ac:dyDescent="0.3"/>
    <row r="43" ht="15.6" customHeight="1" x14ac:dyDescent="0.3"/>
    <row r="44" ht="15.6" customHeight="1" x14ac:dyDescent="0.3"/>
    <row r="45" ht="15.6" customHeight="1" x14ac:dyDescent="0.3"/>
    <row r="46" ht="15.6" customHeight="1" x14ac:dyDescent="0.3"/>
    <row r="47" ht="15.6" customHeight="1" x14ac:dyDescent="0.3"/>
  </sheetData>
  <mergeCells count="25">
    <mergeCell ref="J1:K1"/>
    <mergeCell ref="A7:K7"/>
    <mergeCell ref="A9:K9"/>
    <mergeCell ref="A20:D20"/>
    <mergeCell ref="J24:K24"/>
    <mergeCell ref="H22:I22"/>
    <mergeCell ref="A12:C12"/>
    <mergeCell ref="A21:D21"/>
    <mergeCell ref="A22:D22"/>
    <mergeCell ref="J25:K25"/>
    <mergeCell ref="J26:K26"/>
    <mergeCell ref="J27:K27"/>
    <mergeCell ref="H19:K21"/>
    <mergeCell ref="A23:D23"/>
    <mergeCell ref="A25:D25"/>
    <mergeCell ref="A26:D26"/>
    <mergeCell ref="A27:D27"/>
    <mergeCell ref="J22:K22"/>
    <mergeCell ref="H23:I23"/>
    <mergeCell ref="H24:I24"/>
    <mergeCell ref="H25:I25"/>
    <mergeCell ref="H26:I26"/>
    <mergeCell ref="H27:I27"/>
    <mergeCell ref="J23:K23"/>
    <mergeCell ref="A24:D24"/>
  </mergeCells>
  <hyperlinks>
    <hyperlink ref="J1:K1" location="SOMMARIO!A1" display="torna al SOMMARIO"/>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opLeftCell="A7" zoomScale="55" zoomScaleNormal="55" workbookViewId="0">
      <selection activeCell="K16" sqref="K16"/>
    </sheetView>
  </sheetViews>
  <sheetFormatPr defaultColWidth="8.88671875" defaultRowHeight="14.4" x14ac:dyDescent="0.3"/>
  <cols>
    <col min="1" max="8" width="17.88671875" style="16" customWidth="1"/>
    <col min="9" max="9" width="15.6640625" style="16" customWidth="1"/>
    <col min="10" max="10" width="12.88671875" style="16" customWidth="1"/>
    <col min="11" max="12" width="12.6640625" style="16" customWidth="1"/>
    <col min="13" max="13" width="10.33203125" style="16" customWidth="1"/>
    <col min="14" max="16" width="23.6640625" style="16" customWidth="1"/>
    <col min="17" max="16384" width="8.88671875" style="16"/>
  </cols>
  <sheetData>
    <row r="1" spans="1:17" ht="16.95" customHeight="1" thickBot="1" x14ac:dyDescent="0.35">
      <c r="A1" s="63"/>
      <c r="B1" s="64"/>
      <c r="C1" s="65"/>
      <c r="D1" s="27"/>
      <c r="E1" s="27"/>
      <c r="F1" s="27"/>
      <c r="G1" s="27"/>
      <c r="H1" s="27"/>
      <c r="I1" s="27"/>
      <c r="J1" s="27"/>
      <c r="K1" s="27"/>
      <c r="O1" s="171" t="s">
        <v>25</v>
      </c>
      <c r="P1" s="172"/>
    </row>
    <row r="2" spans="1:17" ht="16.95" customHeight="1" x14ac:dyDescent="0.3">
      <c r="A2" s="66"/>
      <c r="B2" s="67"/>
      <c r="C2" s="68"/>
      <c r="D2" s="27"/>
      <c r="E2" s="27"/>
      <c r="F2" s="27"/>
      <c r="G2" s="27"/>
      <c r="H2" s="27"/>
      <c r="I2" s="27"/>
      <c r="J2" s="27"/>
      <c r="K2" s="27"/>
    </row>
    <row r="3" spans="1:17" ht="16.95" customHeight="1" thickBot="1" x14ac:dyDescent="0.35">
      <c r="A3" s="69"/>
      <c r="B3" s="70"/>
      <c r="C3" s="71"/>
      <c r="D3" s="27"/>
      <c r="E3" s="27"/>
      <c r="F3" s="27"/>
      <c r="G3" s="27"/>
      <c r="H3" s="27"/>
      <c r="I3" s="27"/>
      <c r="J3" s="27"/>
      <c r="K3" s="27"/>
    </row>
    <row r="4" spans="1:17" ht="21" x14ac:dyDescent="0.3">
      <c r="A4" s="62" t="s">
        <v>7</v>
      </c>
      <c r="C4" s="27"/>
      <c r="D4" s="27"/>
      <c r="E4" s="27"/>
      <c r="F4" s="27"/>
      <c r="G4" s="27"/>
      <c r="H4" s="27"/>
      <c r="I4" s="27"/>
      <c r="J4" s="27"/>
      <c r="K4" s="27"/>
    </row>
    <row r="5" spans="1:17" x14ac:dyDescent="0.3">
      <c r="A5" s="17" t="s">
        <v>8</v>
      </c>
    </row>
    <row r="6" spans="1:17" ht="15" thickBot="1" x14ac:dyDescent="0.35"/>
    <row r="7" spans="1:17" ht="22.95" customHeight="1" x14ac:dyDescent="0.3">
      <c r="A7" s="151" t="s">
        <v>23</v>
      </c>
      <c r="B7" s="151"/>
      <c r="C7" s="151"/>
      <c r="D7" s="151"/>
      <c r="E7" s="151"/>
      <c r="F7" s="151"/>
      <c r="G7" s="151"/>
      <c r="H7" s="151"/>
      <c r="I7" s="151"/>
      <c r="J7" s="151"/>
      <c r="K7" s="151"/>
      <c r="L7" s="151"/>
      <c r="M7" s="151"/>
      <c r="N7" s="151"/>
      <c r="O7" s="151"/>
      <c r="P7" s="152"/>
      <c r="Q7" s="18"/>
    </row>
    <row r="8" spans="1:17" ht="15" thickBot="1" x14ac:dyDescent="0.35"/>
    <row r="9" spans="1:17" ht="22.95" customHeight="1" x14ac:dyDescent="0.3">
      <c r="A9" s="151" t="s">
        <v>55</v>
      </c>
      <c r="B9" s="151"/>
      <c r="C9" s="151"/>
      <c r="D9" s="151"/>
      <c r="E9" s="151"/>
      <c r="F9" s="151"/>
      <c r="G9" s="151"/>
      <c r="H9" s="151"/>
      <c r="I9" s="151"/>
      <c r="J9" s="151"/>
      <c r="K9" s="151"/>
      <c r="L9" s="151"/>
      <c r="M9" s="151"/>
      <c r="N9" s="151"/>
      <c r="O9" s="151"/>
      <c r="P9" s="152"/>
      <c r="Q9" s="18"/>
    </row>
    <row r="11" spans="1:17" ht="15" thickBot="1" x14ac:dyDescent="0.35">
      <c r="A11" s="15"/>
      <c r="B11" s="15"/>
      <c r="C11" s="15"/>
      <c r="D11" s="15"/>
      <c r="E11" s="15"/>
      <c r="F11" s="15"/>
      <c r="G11" s="15"/>
      <c r="H11" s="15"/>
      <c r="I11" s="198" t="s">
        <v>93</v>
      </c>
      <c r="J11" s="198"/>
      <c r="K11" s="198"/>
      <c r="L11" s="198"/>
      <c r="N11" s="34" t="s">
        <v>77</v>
      </c>
      <c r="O11" s="35"/>
      <c r="P11" s="35"/>
    </row>
    <row r="12" spans="1:17" x14ac:dyDescent="0.3">
      <c r="A12" s="15"/>
      <c r="B12" s="15"/>
      <c r="C12" s="15"/>
      <c r="D12" s="15"/>
      <c r="E12" s="15"/>
      <c r="F12" s="15"/>
      <c r="G12" s="15"/>
      <c r="H12" s="15"/>
      <c r="I12" s="198"/>
      <c r="J12" s="198"/>
      <c r="K12" s="198"/>
      <c r="L12" s="198"/>
      <c r="N12" s="199" t="s">
        <v>99</v>
      </c>
      <c r="O12" s="199" t="s">
        <v>100</v>
      </c>
      <c r="P12" s="199" t="s">
        <v>101</v>
      </c>
    </row>
    <row r="13" spans="1:17" x14ac:dyDescent="0.3">
      <c r="A13" s="15"/>
      <c r="B13" s="15"/>
      <c r="C13" s="15"/>
      <c r="D13" s="15"/>
      <c r="E13" s="15"/>
      <c r="F13" s="15"/>
      <c r="G13" s="15"/>
      <c r="H13" s="15"/>
      <c r="I13" s="197" t="s">
        <v>94</v>
      </c>
      <c r="J13" s="197" t="s">
        <v>95</v>
      </c>
      <c r="K13" s="197" t="s">
        <v>96</v>
      </c>
      <c r="L13" s="197" t="s">
        <v>97</v>
      </c>
      <c r="N13" s="200"/>
      <c r="O13" s="200" t="s">
        <v>56</v>
      </c>
      <c r="P13" s="200" t="s">
        <v>57</v>
      </c>
    </row>
    <row r="14" spans="1:17" x14ac:dyDescent="0.3">
      <c r="A14" s="15"/>
      <c r="B14" s="15"/>
      <c r="C14" s="15"/>
      <c r="D14" s="15"/>
      <c r="E14" s="15"/>
      <c r="F14" s="15"/>
      <c r="G14" s="15"/>
      <c r="H14" s="15"/>
      <c r="I14" s="197"/>
      <c r="J14" s="197"/>
      <c r="K14" s="198"/>
      <c r="L14" s="198"/>
      <c r="N14" s="31" t="s">
        <v>58</v>
      </c>
      <c r="O14" s="28" t="s">
        <v>59</v>
      </c>
      <c r="P14" s="195" t="s">
        <v>60</v>
      </c>
    </row>
    <row r="15" spans="1:17" ht="15" customHeight="1" x14ac:dyDescent="0.3">
      <c r="A15" s="15"/>
      <c r="B15" s="15"/>
      <c r="C15" s="15"/>
      <c r="D15" s="15"/>
      <c r="E15" s="15"/>
      <c r="F15" s="15"/>
      <c r="G15" s="15"/>
      <c r="H15" s="15"/>
      <c r="I15" s="197"/>
      <c r="J15" s="197"/>
      <c r="K15" s="198"/>
      <c r="L15" s="198"/>
      <c r="N15" s="31" t="s">
        <v>61</v>
      </c>
      <c r="O15" s="28" t="s">
        <v>62</v>
      </c>
      <c r="P15" s="195"/>
    </row>
    <row r="16" spans="1:17" x14ac:dyDescent="0.3">
      <c r="A16" s="15"/>
      <c r="B16" s="15"/>
      <c r="C16" s="15"/>
      <c r="D16" s="15"/>
      <c r="E16" s="15"/>
      <c r="F16" s="15"/>
      <c r="G16" s="15"/>
      <c r="H16" s="15"/>
      <c r="I16" s="38">
        <v>43191</v>
      </c>
      <c r="J16" s="38">
        <v>43282</v>
      </c>
      <c r="K16" s="37">
        <v>52.12</v>
      </c>
      <c r="L16" s="37">
        <v>51.3</v>
      </c>
      <c r="N16" s="31" t="s">
        <v>63</v>
      </c>
      <c r="O16" s="28" t="s">
        <v>64</v>
      </c>
      <c r="P16" s="195"/>
    </row>
    <row r="17" spans="1:16" x14ac:dyDescent="0.3">
      <c r="A17" s="15"/>
      <c r="B17" s="15"/>
      <c r="C17" s="15"/>
      <c r="D17" s="15"/>
      <c r="E17" s="15"/>
      <c r="F17" s="15"/>
      <c r="G17" s="15"/>
      <c r="H17" s="15"/>
      <c r="I17" s="39">
        <v>43221</v>
      </c>
      <c r="J17" s="39">
        <v>43313</v>
      </c>
      <c r="K17" s="41">
        <v>55.71</v>
      </c>
      <c r="L17" s="41">
        <v>54.81</v>
      </c>
      <c r="N17" s="31" t="s">
        <v>59</v>
      </c>
      <c r="O17" s="28" t="s">
        <v>65</v>
      </c>
      <c r="P17" s="195" t="s">
        <v>66</v>
      </c>
    </row>
    <row r="18" spans="1:16" ht="15" customHeight="1" x14ac:dyDescent="0.3">
      <c r="A18" s="15"/>
      <c r="B18" s="15"/>
      <c r="C18" s="15"/>
      <c r="D18" s="15"/>
      <c r="E18" s="15"/>
      <c r="F18" s="15"/>
      <c r="G18" s="15"/>
      <c r="H18" s="15"/>
      <c r="I18" s="38">
        <v>43252</v>
      </c>
      <c r="J18" s="38">
        <v>43344</v>
      </c>
      <c r="K18" s="37">
        <v>60.72</v>
      </c>
      <c r="L18" s="37">
        <v>60.51</v>
      </c>
      <c r="N18" s="31" t="s">
        <v>62</v>
      </c>
      <c r="O18" s="28" t="s">
        <v>67</v>
      </c>
      <c r="P18" s="195"/>
    </row>
    <row r="19" spans="1:16" x14ac:dyDescent="0.3">
      <c r="A19" s="15"/>
      <c r="B19" s="15"/>
      <c r="C19" s="15"/>
      <c r="D19" s="15"/>
      <c r="E19" s="15"/>
      <c r="F19" s="15"/>
      <c r="G19" s="15"/>
      <c r="H19" s="15"/>
      <c r="I19" s="39">
        <v>43282</v>
      </c>
      <c r="J19" s="39">
        <v>43374</v>
      </c>
      <c r="K19" s="41">
        <v>59.64</v>
      </c>
      <c r="L19" s="41">
        <v>59.44</v>
      </c>
      <c r="N19" s="31" t="s">
        <v>64</v>
      </c>
      <c r="O19" s="28" t="s">
        <v>68</v>
      </c>
      <c r="P19" s="195"/>
    </row>
    <row r="20" spans="1:16" x14ac:dyDescent="0.3">
      <c r="A20" s="15"/>
      <c r="B20" s="15"/>
      <c r="C20" s="15"/>
      <c r="D20" s="15"/>
      <c r="E20" s="15"/>
      <c r="F20" s="15"/>
      <c r="G20" s="15"/>
      <c r="H20" s="15"/>
      <c r="I20" s="38">
        <v>43313</v>
      </c>
      <c r="J20" s="38">
        <v>43405</v>
      </c>
      <c r="K20" s="37">
        <v>61.43</v>
      </c>
      <c r="L20" s="37">
        <v>61.41</v>
      </c>
      <c r="N20" s="31" t="s">
        <v>65</v>
      </c>
      <c r="O20" s="28" t="s">
        <v>69</v>
      </c>
      <c r="P20" s="195" t="s">
        <v>70</v>
      </c>
    </row>
    <row r="21" spans="1:16" ht="15" customHeight="1" x14ac:dyDescent="0.3">
      <c r="A21" s="15"/>
      <c r="B21" s="15"/>
      <c r="C21" s="15"/>
      <c r="D21" s="15"/>
      <c r="E21" s="15"/>
      <c r="F21" s="15"/>
      <c r="G21" s="15"/>
      <c r="H21" s="15"/>
      <c r="I21" s="39">
        <v>43344</v>
      </c>
      <c r="J21" s="39">
        <v>43435</v>
      </c>
      <c r="K21" s="41">
        <v>64.760000000000005</v>
      </c>
      <c r="L21" s="41">
        <v>64.680000000000007</v>
      </c>
      <c r="N21" s="31" t="s">
        <v>67</v>
      </c>
      <c r="O21" s="28" t="s">
        <v>71</v>
      </c>
      <c r="P21" s="195"/>
    </row>
    <row r="22" spans="1:16" x14ac:dyDescent="0.3">
      <c r="A22" s="15"/>
      <c r="B22" s="15"/>
      <c r="C22" s="15"/>
      <c r="D22" s="15"/>
      <c r="E22" s="15"/>
      <c r="F22" s="15"/>
      <c r="G22" s="15"/>
      <c r="H22" s="15"/>
      <c r="I22" s="38">
        <v>43374</v>
      </c>
      <c r="J22" s="38">
        <v>43466</v>
      </c>
      <c r="K22" s="37">
        <v>71.03</v>
      </c>
      <c r="L22" s="37">
        <v>71.12</v>
      </c>
      <c r="N22" s="31" t="s">
        <v>68</v>
      </c>
      <c r="O22" s="28" t="s">
        <v>72</v>
      </c>
      <c r="P22" s="195"/>
    </row>
    <row r="23" spans="1:16" x14ac:dyDescent="0.3">
      <c r="A23" s="15"/>
      <c r="B23" s="15"/>
      <c r="C23" s="15"/>
      <c r="D23" s="15"/>
      <c r="E23" s="15"/>
      <c r="F23" s="15"/>
      <c r="G23" s="15"/>
      <c r="H23" s="15"/>
      <c r="I23" s="39">
        <v>43405</v>
      </c>
      <c r="J23" s="39">
        <v>43497</v>
      </c>
      <c r="K23" s="41">
        <v>68.260000000000005</v>
      </c>
      <c r="L23" s="41">
        <v>66.7</v>
      </c>
      <c r="N23" s="31" t="s">
        <v>69</v>
      </c>
      <c r="O23" s="28" t="s">
        <v>73</v>
      </c>
      <c r="P23" s="195" t="s">
        <v>74</v>
      </c>
    </row>
    <row r="24" spans="1:16" ht="15" customHeight="1" x14ac:dyDescent="0.3">
      <c r="A24" s="15"/>
      <c r="B24" s="15"/>
      <c r="C24" s="15"/>
      <c r="D24" s="15"/>
      <c r="E24" s="15"/>
      <c r="F24" s="15"/>
      <c r="G24" s="15"/>
      <c r="H24" s="15"/>
      <c r="I24" s="38">
        <v>43435</v>
      </c>
      <c r="J24" s="38">
        <v>43525</v>
      </c>
      <c r="K24" s="37">
        <v>65.14</v>
      </c>
      <c r="L24" s="37">
        <v>63.33</v>
      </c>
      <c r="N24" s="31" t="s">
        <v>71</v>
      </c>
      <c r="O24" s="28" t="s">
        <v>75</v>
      </c>
      <c r="P24" s="195"/>
    </row>
    <row r="25" spans="1:16" ht="15" thickBot="1" x14ac:dyDescent="0.35">
      <c r="A25" s="15"/>
      <c r="B25" s="15"/>
      <c r="C25" s="15"/>
      <c r="D25" s="15"/>
      <c r="E25" s="15"/>
      <c r="F25" s="15"/>
      <c r="G25" s="15"/>
      <c r="H25" s="15"/>
      <c r="I25" s="39">
        <v>43466</v>
      </c>
      <c r="J25" s="39">
        <v>43556</v>
      </c>
      <c r="K25" s="41">
        <v>68.27</v>
      </c>
      <c r="L25" s="41">
        <v>66.400000000000006</v>
      </c>
      <c r="N25" s="32" t="s">
        <v>72</v>
      </c>
      <c r="O25" s="33" t="s">
        <v>76</v>
      </c>
      <c r="P25" s="196"/>
    </row>
    <row r="26" spans="1:16" ht="15" customHeight="1" x14ac:dyDescent="0.3">
      <c r="A26" s="15"/>
      <c r="B26" s="15"/>
      <c r="C26" s="15"/>
      <c r="D26" s="15"/>
      <c r="E26" s="15"/>
      <c r="F26" s="15"/>
      <c r="G26" s="15"/>
      <c r="H26" s="15"/>
      <c r="I26" s="38">
        <v>43497</v>
      </c>
      <c r="J26" s="38">
        <v>43586</v>
      </c>
      <c r="K26" s="37">
        <v>65.459999999999994</v>
      </c>
      <c r="L26" s="37">
        <v>63.01</v>
      </c>
    </row>
    <row r="27" spans="1:16" x14ac:dyDescent="0.3">
      <c r="A27" s="15"/>
      <c r="B27" s="15"/>
      <c r="C27" s="15"/>
      <c r="D27" s="15"/>
      <c r="E27" s="15"/>
      <c r="F27" s="15"/>
      <c r="G27" s="15"/>
      <c r="H27" s="15"/>
      <c r="I27" s="39">
        <v>43525</v>
      </c>
      <c r="J27" s="39">
        <v>43617</v>
      </c>
      <c r="K27" s="41">
        <v>60.52</v>
      </c>
      <c r="L27" s="41">
        <v>60.16</v>
      </c>
    </row>
    <row r="28" spans="1:16" ht="15" thickBot="1" x14ac:dyDescent="0.35">
      <c r="A28" s="15"/>
      <c r="B28" s="15"/>
      <c r="C28" s="15"/>
      <c r="D28" s="15"/>
      <c r="E28" s="15"/>
      <c r="F28" s="15"/>
      <c r="G28" s="15"/>
      <c r="H28" s="15"/>
      <c r="I28" s="38">
        <v>43556</v>
      </c>
      <c r="J28" s="38">
        <v>43647</v>
      </c>
      <c r="K28" s="37">
        <v>57.74</v>
      </c>
      <c r="L28" s="37">
        <v>57.82</v>
      </c>
      <c r="N28" s="29" t="s">
        <v>98</v>
      </c>
      <c r="O28" s="30"/>
      <c r="P28" s="30"/>
    </row>
    <row r="29" spans="1:16" ht="15" customHeight="1" x14ac:dyDescent="0.3">
      <c r="A29" s="15"/>
      <c r="B29" s="15"/>
      <c r="C29" s="15"/>
      <c r="D29" s="15"/>
      <c r="E29" s="15"/>
      <c r="F29" s="15"/>
      <c r="G29" s="15"/>
      <c r="H29" s="15"/>
      <c r="I29" s="39">
        <v>43586</v>
      </c>
      <c r="J29" s="39">
        <v>43678</v>
      </c>
      <c r="K29" s="41"/>
      <c r="L29" s="41"/>
      <c r="N29" s="199" t="s">
        <v>99</v>
      </c>
      <c r="O29" s="199" t="s">
        <v>100</v>
      </c>
      <c r="P29" s="199" t="s">
        <v>101</v>
      </c>
    </row>
    <row r="30" spans="1:16" x14ac:dyDescent="0.3">
      <c r="A30" s="15"/>
      <c r="B30" s="15"/>
      <c r="C30" s="15"/>
      <c r="D30" s="15"/>
      <c r="E30" s="15"/>
      <c r="F30" s="15"/>
      <c r="G30" s="15"/>
      <c r="H30" s="15"/>
      <c r="I30" s="38">
        <v>43617</v>
      </c>
      <c r="J30" s="38">
        <v>43709</v>
      </c>
      <c r="K30" s="37"/>
      <c r="L30" s="37"/>
      <c r="N30" s="200"/>
      <c r="O30" s="200" t="s">
        <v>56</v>
      </c>
      <c r="P30" s="200" t="s">
        <v>57</v>
      </c>
    </row>
    <row r="31" spans="1:16" x14ac:dyDescent="0.3">
      <c r="A31" s="15"/>
      <c r="B31" s="15"/>
      <c r="C31" s="15"/>
      <c r="D31" s="15"/>
      <c r="E31" s="15"/>
      <c r="F31" s="15"/>
      <c r="G31" s="15"/>
      <c r="H31" s="15"/>
      <c r="I31" s="39">
        <v>43647</v>
      </c>
      <c r="J31" s="39">
        <v>43739</v>
      </c>
      <c r="K31" s="41"/>
      <c r="L31" s="41"/>
      <c r="N31" s="31" t="s">
        <v>58</v>
      </c>
      <c r="O31" s="28" t="s">
        <v>59</v>
      </c>
      <c r="P31" s="195" t="s">
        <v>78</v>
      </c>
    </row>
    <row r="32" spans="1:16" x14ac:dyDescent="0.3">
      <c r="A32" s="15"/>
      <c r="B32" s="15"/>
      <c r="C32" s="15"/>
      <c r="D32" s="15"/>
      <c r="E32" s="15"/>
      <c r="F32" s="15"/>
      <c r="G32" s="15"/>
      <c r="H32" s="15"/>
      <c r="I32" s="38">
        <v>43678</v>
      </c>
      <c r="J32" s="38">
        <v>43770</v>
      </c>
      <c r="K32" s="37"/>
      <c r="L32" s="37"/>
      <c r="N32" s="31" t="s">
        <v>79</v>
      </c>
      <c r="O32" s="28" t="s">
        <v>62</v>
      </c>
      <c r="P32" s="195"/>
    </row>
    <row r="33" spans="1:16" x14ac:dyDescent="0.3">
      <c r="A33" s="15"/>
      <c r="B33" s="15"/>
      <c r="C33" s="15"/>
      <c r="D33" s="15"/>
      <c r="E33" s="15"/>
      <c r="F33" s="15"/>
      <c r="G33" s="15"/>
      <c r="H33" s="15"/>
      <c r="I33" s="39">
        <v>43709</v>
      </c>
      <c r="J33" s="39">
        <v>43800</v>
      </c>
      <c r="K33" s="41"/>
      <c r="L33" s="41"/>
      <c r="N33" s="31" t="s">
        <v>80</v>
      </c>
      <c r="O33" s="28" t="s">
        <v>64</v>
      </c>
      <c r="P33" s="195"/>
    </row>
    <row r="34" spans="1:16" x14ac:dyDescent="0.3">
      <c r="A34" s="15"/>
      <c r="B34" s="15"/>
      <c r="C34" s="15"/>
      <c r="D34" s="15"/>
      <c r="E34" s="15"/>
      <c r="F34" s="15"/>
      <c r="G34" s="15"/>
      <c r="H34" s="15"/>
      <c r="I34" s="38">
        <v>43739</v>
      </c>
      <c r="J34" s="38">
        <v>43831</v>
      </c>
      <c r="K34" s="37"/>
      <c r="L34" s="37"/>
      <c r="N34" s="31" t="s">
        <v>81</v>
      </c>
      <c r="O34" s="28" t="s">
        <v>65</v>
      </c>
      <c r="P34" s="195" t="s">
        <v>82</v>
      </c>
    </row>
    <row r="35" spans="1:16" x14ac:dyDescent="0.3">
      <c r="A35" s="15"/>
      <c r="B35" s="15"/>
      <c r="C35" s="15"/>
      <c r="D35" s="15"/>
      <c r="E35" s="15"/>
      <c r="F35" s="15"/>
      <c r="G35" s="15"/>
      <c r="H35" s="15"/>
      <c r="I35" s="39">
        <v>43770</v>
      </c>
      <c r="J35" s="39">
        <v>43862</v>
      </c>
      <c r="K35" s="41"/>
      <c r="L35" s="41"/>
      <c r="N35" s="31" t="s">
        <v>83</v>
      </c>
      <c r="O35" s="28" t="s">
        <v>67</v>
      </c>
      <c r="P35" s="195"/>
    </row>
    <row r="36" spans="1:16" x14ac:dyDescent="0.3">
      <c r="A36" s="15"/>
      <c r="B36" s="15"/>
      <c r="C36" s="15"/>
      <c r="D36" s="15"/>
      <c r="E36" s="15"/>
      <c r="F36" s="15"/>
      <c r="G36" s="15"/>
      <c r="H36" s="15"/>
      <c r="I36" s="38">
        <v>43800</v>
      </c>
      <c r="J36" s="38">
        <v>43891</v>
      </c>
      <c r="K36" s="37"/>
      <c r="L36" s="37"/>
      <c r="N36" s="31" t="s">
        <v>84</v>
      </c>
      <c r="O36" s="28" t="s">
        <v>68</v>
      </c>
      <c r="P36" s="195"/>
    </row>
    <row r="37" spans="1:16" x14ac:dyDescent="0.3">
      <c r="A37" s="15"/>
      <c r="B37" s="15"/>
      <c r="C37" s="15"/>
      <c r="D37" s="15"/>
      <c r="E37" s="15"/>
      <c r="F37" s="15"/>
      <c r="G37" s="15"/>
      <c r="H37" s="15"/>
      <c r="I37" s="39">
        <v>43831</v>
      </c>
      <c r="J37" s="39">
        <v>43922</v>
      </c>
      <c r="K37" s="41"/>
      <c r="L37" s="41"/>
      <c r="N37" s="31" t="s">
        <v>85</v>
      </c>
      <c r="O37" s="28" t="s">
        <v>69</v>
      </c>
      <c r="P37" s="195" t="s">
        <v>86</v>
      </c>
    </row>
    <row r="38" spans="1:16" x14ac:dyDescent="0.3">
      <c r="A38" s="15"/>
      <c r="B38" s="15"/>
      <c r="C38" s="15"/>
      <c r="D38" s="15"/>
      <c r="E38" s="15"/>
      <c r="F38" s="15"/>
      <c r="G38" s="15"/>
      <c r="H38" s="15"/>
      <c r="I38" s="38">
        <v>43862</v>
      </c>
      <c r="J38" s="38">
        <v>43952</v>
      </c>
      <c r="K38" s="37"/>
      <c r="L38" s="37"/>
      <c r="N38" s="31" t="s">
        <v>87</v>
      </c>
      <c r="O38" s="28" t="s">
        <v>71</v>
      </c>
      <c r="P38" s="195"/>
    </row>
    <row r="39" spans="1:16" x14ac:dyDescent="0.3">
      <c r="A39" s="15"/>
      <c r="B39" s="15"/>
      <c r="C39" s="15"/>
      <c r="D39" s="15"/>
      <c r="E39" s="15"/>
      <c r="F39" s="15"/>
      <c r="G39" s="15"/>
      <c r="H39" s="15"/>
      <c r="I39" s="39">
        <v>43891</v>
      </c>
      <c r="J39" s="39">
        <v>43983</v>
      </c>
      <c r="K39" s="41"/>
      <c r="L39" s="41"/>
      <c r="N39" s="31" t="s">
        <v>88</v>
      </c>
      <c r="O39" s="28" t="s">
        <v>72</v>
      </c>
      <c r="P39" s="195"/>
    </row>
    <row r="40" spans="1:16" x14ac:dyDescent="0.3">
      <c r="A40" s="15"/>
      <c r="B40" s="15"/>
      <c r="C40" s="15"/>
      <c r="D40" s="15"/>
      <c r="E40" s="15"/>
      <c r="F40" s="15"/>
      <c r="G40" s="15"/>
      <c r="H40" s="15"/>
      <c r="I40" s="38">
        <v>43922</v>
      </c>
      <c r="J40" s="38">
        <v>44013</v>
      </c>
      <c r="K40" s="37"/>
      <c r="L40" s="37"/>
      <c r="N40" s="31" t="s">
        <v>89</v>
      </c>
      <c r="O40" s="28" t="s">
        <v>73</v>
      </c>
      <c r="P40" s="195" t="s">
        <v>90</v>
      </c>
    </row>
    <row r="41" spans="1:16" x14ac:dyDescent="0.3">
      <c r="A41" s="15"/>
      <c r="B41" s="15"/>
      <c r="C41" s="15"/>
      <c r="D41" s="15"/>
      <c r="E41" s="15"/>
      <c r="F41" s="15"/>
      <c r="G41" s="15"/>
      <c r="H41" s="15"/>
      <c r="I41" s="39">
        <v>43952</v>
      </c>
      <c r="J41" s="39">
        <v>44044</v>
      </c>
      <c r="K41" s="41"/>
      <c r="L41" s="41"/>
      <c r="N41" s="31" t="s">
        <v>91</v>
      </c>
      <c r="O41" s="28" t="s">
        <v>75</v>
      </c>
      <c r="P41" s="195"/>
    </row>
    <row r="42" spans="1:16" ht="15" thickBot="1" x14ac:dyDescent="0.35">
      <c r="A42" s="15"/>
      <c r="B42" s="15"/>
      <c r="C42" s="15"/>
      <c r="D42" s="15"/>
      <c r="E42" s="15"/>
      <c r="F42" s="15"/>
      <c r="G42" s="15"/>
      <c r="H42" s="15"/>
      <c r="I42" s="38">
        <v>43983</v>
      </c>
      <c r="J42" s="38">
        <v>44075</v>
      </c>
      <c r="K42" s="37"/>
      <c r="L42" s="37"/>
      <c r="N42" s="32" t="s">
        <v>92</v>
      </c>
      <c r="O42" s="33" t="s">
        <v>76</v>
      </c>
      <c r="P42" s="196"/>
    </row>
    <row r="43" spans="1:16" x14ac:dyDescent="0.3">
      <c r="A43" s="15"/>
      <c r="B43" s="15"/>
      <c r="C43" s="15"/>
      <c r="D43" s="15"/>
      <c r="E43" s="15"/>
      <c r="F43" s="15"/>
      <c r="G43" s="15"/>
      <c r="H43" s="15"/>
      <c r="I43" s="40"/>
      <c r="J43" s="40"/>
      <c r="K43" s="40"/>
      <c r="L43" s="40"/>
    </row>
    <row r="44" spans="1:16" x14ac:dyDescent="0.3">
      <c r="A44" s="15"/>
      <c r="B44" s="15"/>
      <c r="C44" s="15"/>
      <c r="D44" s="15"/>
      <c r="E44" s="15"/>
      <c r="F44" s="15"/>
      <c r="G44" s="15"/>
      <c r="H44" s="15"/>
      <c r="I44" s="36"/>
      <c r="J44" s="36"/>
      <c r="K44" s="36"/>
      <c r="L44" s="36"/>
    </row>
    <row r="45" spans="1:16" x14ac:dyDescent="0.3">
      <c r="A45" s="15"/>
      <c r="B45" s="15"/>
      <c r="C45" s="15"/>
      <c r="D45" s="15"/>
      <c r="E45" s="15"/>
      <c r="F45" s="15"/>
      <c r="G45" s="15"/>
      <c r="H45" s="15"/>
      <c r="I45" s="40"/>
      <c r="J45" s="40"/>
      <c r="K45" s="40"/>
      <c r="L45" s="40"/>
    </row>
    <row r="46" spans="1:16" x14ac:dyDescent="0.3">
      <c r="A46" s="15"/>
      <c r="B46" s="15"/>
      <c r="C46" s="15"/>
      <c r="D46" s="15"/>
      <c r="E46" s="15"/>
      <c r="F46" s="15"/>
      <c r="G46" s="15"/>
      <c r="H46" s="15"/>
      <c r="I46" s="36"/>
      <c r="J46" s="36"/>
      <c r="K46" s="36"/>
      <c r="L46" s="36"/>
    </row>
    <row r="47" spans="1:16" x14ac:dyDescent="0.3">
      <c r="I47" s="40"/>
      <c r="J47" s="40"/>
      <c r="K47" s="40"/>
      <c r="L47" s="40"/>
    </row>
  </sheetData>
  <mergeCells count="22">
    <mergeCell ref="O1:P1"/>
    <mergeCell ref="A7:P7"/>
    <mergeCell ref="A9:P9"/>
    <mergeCell ref="P31:P33"/>
    <mergeCell ref="P34:P36"/>
    <mergeCell ref="I11:L12"/>
    <mergeCell ref="P37:P39"/>
    <mergeCell ref="P40:P42"/>
    <mergeCell ref="P20:P22"/>
    <mergeCell ref="P23:P25"/>
    <mergeCell ref="I13:I15"/>
    <mergeCell ref="J13:J15"/>
    <mergeCell ref="K13:K15"/>
    <mergeCell ref="L13:L15"/>
    <mergeCell ref="O12:O13"/>
    <mergeCell ref="P12:P13"/>
    <mergeCell ref="N29:N30"/>
    <mergeCell ref="O29:O30"/>
    <mergeCell ref="P29:P30"/>
    <mergeCell ref="P14:P16"/>
    <mergeCell ref="P17:P19"/>
    <mergeCell ref="N12:N13"/>
  </mergeCells>
  <hyperlinks>
    <hyperlink ref="O1:P1" location="SOMMARIO!A1" display="torna al SOMMARIO"/>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85" zoomScaleNormal="85" workbookViewId="0">
      <selection activeCell="B20" sqref="B20"/>
    </sheetView>
  </sheetViews>
  <sheetFormatPr defaultColWidth="8.88671875" defaultRowHeight="14.4" x14ac:dyDescent="0.3"/>
  <cols>
    <col min="1" max="2" width="17.6640625" style="16" customWidth="1"/>
    <col min="3" max="9" width="10.44140625" style="16" customWidth="1"/>
    <col min="10" max="11" width="17.33203125" style="16" customWidth="1"/>
    <col min="12" max="16384" width="8.88671875" style="16"/>
  </cols>
  <sheetData>
    <row r="1" spans="1:12" ht="16.95" customHeight="1" thickBot="1" x14ac:dyDescent="0.35">
      <c r="A1" s="63"/>
      <c r="B1" s="64"/>
      <c r="C1" s="65"/>
      <c r="J1" s="171" t="s">
        <v>25</v>
      </c>
      <c r="K1" s="172"/>
    </row>
    <row r="2" spans="1:12" ht="16.95" customHeight="1" x14ac:dyDescent="0.3">
      <c r="A2" s="66"/>
      <c r="B2" s="67"/>
      <c r="C2" s="68"/>
    </row>
    <row r="3" spans="1:12" ht="16.95" customHeight="1" thickBot="1" x14ac:dyDescent="0.35">
      <c r="A3" s="69"/>
      <c r="B3" s="70"/>
      <c r="C3" s="71"/>
    </row>
    <row r="4" spans="1:12" ht="21" x14ac:dyDescent="0.3">
      <c r="A4" s="62" t="s">
        <v>7</v>
      </c>
    </row>
    <row r="5" spans="1:12" x14ac:dyDescent="0.3">
      <c r="A5" s="17" t="s">
        <v>8</v>
      </c>
    </row>
    <row r="6" spans="1:12" ht="15" thickBot="1" x14ac:dyDescent="0.35"/>
    <row r="7" spans="1:12" ht="22.95" customHeight="1" x14ac:dyDescent="0.3">
      <c r="A7" s="151" t="s">
        <v>23</v>
      </c>
      <c r="B7" s="151"/>
      <c r="C7" s="151"/>
      <c r="D7" s="151"/>
      <c r="E7" s="151"/>
      <c r="F7" s="151"/>
      <c r="G7" s="151"/>
      <c r="H7" s="151"/>
      <c r="I7" s="151"/>
      <c r="J7" s="151"/>
      <c r="K7" s="152"/>
      <c r="L7" s="18"/>
    </row>
    <row r="8" spans="1:12" ht="15" thickBot="1" x14ac:dyDescent="0.35"/>
    <row r="9" spans="1:12" ht="22.95" customHeight="1" x14ac:dyDescent="0.3">
      <c r="A9" s="151" t="s">
        <v>5</v>
      </c>
      <c r="B9" s="151"/>
      <c r="C9" s="151"/>
      <c r="D9" s="151"/>
      <c r="E9" s="151"/>
      <c r="F9" s="151"/>
      <c r="G9" s="151"/>
      <c r="H9" s="151"/>
      <c r="I9" s="151"/>
      <c r="J9" s="151"/>
      <c r="K9" s="152"/>
      <c r="L9" s="18"/>
    </row>
    <row r="11" spans="1:12" ht="15.6" x14ac:dyDescent="0.3">
      <c r="A11" s="203" t="s">
        <v>146</v>
      </c>
      <c r="B11" s="203"/>
      <c r="C11" s="203"/>
      <c r="D11" s="203"/>
      <c r="E11" s="203"/>
      <c r="F11" s="203"/>
      <c r="G11" s="203"/>
      <c r="H11" s="203"/>
    </row>
    <row r="12" spans="1:12" x14ac:dyDescent="0.3">
      <c r="A12" s="42" t="s">
        <v>34</v>
      </c>
      <c r="B12" s="202" t="s">
        <v>104</v>
      </c>
      <c r="C12" s="202"/>
      <c r="D12" s="202"/>
      <c r="E12" s="202"/>
      <c r="F12" s="202"/>
      <c r="G12" s="202"/>
      <c r="H12" s="202"/>
    </row>
    <row r="13" spans="1:12" x14ac:dyDescent="0.3">
      <c r="A13" s="204" t="s">
        <v>35</v>
      </c>
      <c r="B13" s="205" t="s">
        <v>105</v>
      </c>
      <c r="C13" s="205"/>
      <c r="D13" s="205"/>
      <c r="E13" s="205"/>
      <c r="F13" s="205"/>
      <c r="G13" s="205"/>
      <c r="H13" s="205"/>
    </row>
    <row r="14" spans="1:12" x14ac:dyDescent="0.3">
      <c r="A14" s="204"/>
      <c r="B14" s="205" t="s">
        <v>106</v>
      </c>
      <c r="C14" s="205"/>
      <c r="D14" s="205"/>
      <c r="E14" s="205"/>
      <c r="F14" s="205"/>
      <c r="G14" s="205"/>
      <c r="H14" s="205"/>
    </row>
    <row r="15" spans="1:12" x14ac:dyDescent="0.3">
      <c r="A15" s="201" t="s">
        <v>36</v>
      </c>
      <c r="B15" s="202" t="s">
        <v>107</v>
      </c>
      <c r="C15" s="202"/>
      <c r="D15" s="202"/>
      <c r="E15" s="202"/>
      <c r="F15" s="202"/>
      <c r="G15" s="202"/>
      <c r="H15" s="202"/>
    </row>
    <row r="16" spans="1:12" x14ac:dyDescent="0.3">
      <c r="A16" s="201"/>
      <c r="B16" s="202" t="s">
        <v>108</v>
      </c>
      <c r="C16" s="202"/>
      <c r="D16" s="202"/>
      <c r="E16" s="202"/>
      <c r="F16" s="202"/>
      <c r="G16" s="202"/>
      <c r="H16" s="202"/>
    </row>
    <row r="17" spans="1:9" x14ac:dyDescent="0.25">
      <c r="A17" s="43" t="s">
        <v>103</v>
      </c>
      <c r="B17" s="19"/>
    </row>
    <row r="19" spans="1:9" ht="15" thickBot="1" x14ac:dyDescent="0.35"/>
    <row r="20" spans="1:9" ht="15" thickBot="1" x14ac:dyDescent="0.35">
      <c r="A20" s="58" t="s">
        <v>109</v>
      </c>
      <c r="B20" s="59" t="s">
        <v>110</v>
      </c>
      <c r="C20" s="60" t="s">
        <v>111</v>
      </c>
      <c r="D20" s="60" t="s">
        <v>112</v>
      </c>
      <c r="E20" s="60" t="s">
        <v>113</v>
      </c>
      <c r="F20" s="60" t="s">
        <v>114</v>
      </c>
      <c r="G20" s="60" t="s">
        <v>115</v>
      </c>
      <c r="H20" s="60" t="s">
        <v>116</v>
      </c>
      <c r="I20" s="61" t="s">
        <v>117</v>
      </c>
    </row>
    <row r="21" spans="1:9" x14ac:dyDescent="0.3">
      <c r="A21" s="54">
        <v>0</v>
      </c>
      <c r="B21" s="55">
        <v>4.1666666666666664E-2</v>
      </c>
      <c r="C21" s="56" t="s">
        <v>36</v>
      </c>
      <c r="D21" s="56" t="s">
        <v>36</v>
      </c>
      <c r="E21" s="56" t="s">
        <v>36</v>
      </c>
      <c r="F21" s="56" t="s">
        <v>36</v>
      </c>
      <c r="G21" s="56" t="s">
        <v>36</v>
      </c>
      <c r="H21" s="56" t="s">
        <v>36</v>
      </c>
      <c r="I21" s="57" t="s">
        <v>36</v>
      </c>
    </row>
    <row r="22" spans="1:9" x14ac:dyDescent="0.3">
      <c r="A22" s="48">
        <v>4.1666666666666664E-2</v>
      </c>
      <c r="B22" s="44">
        <v>8.3333333333333329E-2</v>
      </c>
      <c r="C22" s="45" t="s">
        <v>36</v>
      </c>
      <c r="D22" s="45" t="s">
        <v>36</v>
      </c>
      <c r="E22" s="45" t="s">
        <v>36</v>
      </c>
      <c r="F22" s="45" t="s">
        <v>36</v>
      </c>
      <c r="G22" s="45" t="s">
        <v>36</v>
      </c>
      <c r="H22" s="45" t="s">
        <v>36</v>
      </c>
      <c r="I22" s="49" t="s">
        <v>36</v>
      </c>
    </row>
    <row r="23" spans="1:9" x14ac:dyDescent="0.3">
      <c r="A23" s="48">
        <v>8.3333333333333329E-2</v>
      </c>
      <c r="B23" s="44">
        <v>0.125</v>
      </c>
      <c r="C23" s="45" t="s">
        <v>36</v>
      </c>
      <c r="D23" s="45" t="s">
        <v>36</v>
      </c>
      <c r="E23" s="45" t="s">
        <v>36</v>
      </c>
      <c r="F23" s="45" t="s">
        <v>36</v>
      </c>
      <c r="G23" s="45" t="s">
        <v>36</v>
      </c>
      <c r="H23" s="45" t="s">
        <v>36</v>
      </c>
      <c r="I23" s="49" t="s">
        <v>36</v>
      </c>
    </row>
    <row r="24" spans="1:9" x14ac:dyDescent="0.3">
      <c r="A24" s="48">
        <v>0.125</v>
      </c>
      <c r="B24" s="44">
        <v>0.16666666666666666</v>
      </c>
      <c r="C24" s="45" t="s">
        <v>36</v>
      </c>
      <c r="D24" s="45" t="s">
        <v>36</v>
      </c>
      <c r="E24" s="45" t="s">
        <v>36</v>
      </c>
      <c r="F24" s="45" t="s">
        <v>36</v>
      </c>
      <c r="G24" s="45" t="s">
        <v>36</v>
      </c>
      <c r="H24" s="45" t="s">
        <v>36</v>
      </c>
      <c r="I24" s="49" t="s">
        <v>36</v>
      </c>
    </row>
    <row r="25" spans="1:9" x14ac:dyDescent="0.3">
      <c r="A25" s="48">
        <v>0.16666666666666666</v>
      </c>
      <c r="B25" s="44">
        <v>0.20833333333333331</v>
      </c>
      <c r="C25" s="45" t="s">
        <v>36</v>
      </c>
      <c r="D25" s="45" t="s">
        <v>36</v>
      </c>
      <c r="E25" s="45" t="s">
        <v>36</v>
      </c>
      <c r="F25" s="45" t="s">
        <v>36</v>
      </c>
      <c r="G25" s="45" t="s">
        <v>36</v>
      </c>
      <c r="H25" s="45" t="s">
        <v>36</v>
      </c>
      <c r="I25" s="49" t="s">
        <v>36</v>
      </c>
    </row>
    <row r="26" spans="1:9" x14ac:dyDescent="0.3">
      <c r="A26" s="48">
        <v>0.20833333333333331</v>
      </c>
      <c r="B26" s="44">
        <v>0.24999999999999997</v>
      </c>
      <c r="C26" s="45" t="s">
        <v>36</v>
      </c>
      <c r="D26" s="45" t="s">
        <v>36</v>
      </c>
      <c r="E26" s="45" t="s">
        <v>36</v>
      </c>
      <c r="F26" s="45" t="s">
        <v>36</v>
      </c>
      <c r="G26" s="45" t="s">
        <v>36</v>
      </c>
      <c r="H26" s="45" t="s">
        <v>36</v>
      </c>
      <c r="I26" s="49" t="s">
        <v>36</v>
      </c>
    </row>
    <row r="27" spans="1:9" x14ac:dyDescent="0.3">
      <c r="A27" s="48">
        <v>0.24999999999999997</v>
      </c>
      <c r="B27" s="44">
        <v>0.29166666666666663</v>
      </c>
      <c r="C27" s="45" t="s">
        <v>36</v>
      </c>
      <c r="D27" s="45" t="s">
        <v>36</v>
      </c>
      <c r="E27" s="45" t="s">
        <v>36</v>
      </c>
      <c r="F27" s="45" t="s">
        <v>36</v>
      </c>
      <c r="G27" s="45" t="s">
        <v>36</v>
      </c>
      <c r="H27" s="45" t="s">
        <v>36</v>
      </c>
      <c r="I27" s="49" t="s">
        <v>36</v>
      </c>
    </row>
    <row r="28" spans="1:9" x14ac:dyDescent="0.3">
      <c r="A28" s="48">
        <v>0.29166666666666663</v>
      </c>
      <c r="B28" s="44">
        <v>0.33333333333333331</v>
      </c>
      <c r="C28" s="46" t="s">
        <v>35</v>
      </c>
      <c r="D28" s="46" t="s">
        <v>35</v>
      </c>
      <c r="E28" s="46" t="s">
        <v>35</v>
      </c>
      <c r="F28" s="46" t="s">
        <v>35</v>
      </c>
      <c r="G28" s="46" t="s">
        <v>35</v>
      </c>
      <c r="H28" s="46" t="s">
        <v>35</v>
      </c>
      <c r="I28" s="49" t="s">
        <v>36</v>
      </c>
    </row>
    <row r="29" spans="1:9" x14ac:dyDescent="0.3">
      <c r="A29" s="48">
        <v>0.33333333333333331</v>
      </c>
      <c r="B29" s="44">
        <v>0.375</v>
      </c>
      <c r="C29" s="47" t="s">
        <v>34</v>
      </c>
      <c r="D29" s="47" t="s">
        <v>34</v>
      </c>
      <c r="E29" s="47" t="s">
        <v>34</v>
      </c>
      <c r="F29" s="47" t="s">
        <v>34</v>
      </c>
      <c r="G29" s="47" t="s">
        <v>34</v>
      </c>
      <c r="H29" s="46" t="s">
        <v>35</v>
      </c>
      <c r="I29" s="49" t="s">
        <v>36</v>
      </c>
    </row>
    <row r="30" spans="1:9" x14ac:dyDescent="0.3">
      <c r="A30" s="48">
        <v>0.375</v>
      </c>
      <c r="B30" s="44">
        <v>0.41666666666666669</v>
      </c>
      <c r="C30" s="47" t="s">
        <v>34</v>
      </c>
      <c r="D30" s="47" t="s">
        <v>34</v>
      </c>
      <c r="E30" s="47" t="s">
        <v>34</v>
      </c>
      <c r="F30" s="47" t="s">
        <v>34</v>
      </c>
      <c r="G30" s="47" t="s">
        <v>34</v>
      </c>
      <c r="H30" s="46" t="s">
        <v>35</v>
      </c>
      <c r="I30" s="49" t="s">
        <v>36</v>
      </c>
    </row>
    <row r="31" spans="1:9" x14ac:dyDescent="0.3">
      <c r="A31" s="48">
        <v>0.41666666666666669</v>
      </c>
      <c r="B31" s="44">
        <v>0.45833333333333337</v>
      </c>
      <c r="C31" s="47" t="s">
        <v>34</v>
      </c>
      <c r="D31" s="47" t="s">
        <v>34</v>
      </c>
      <c r="E31" s="47" t="s">
        <v>34</v>
      </c>
      <c r="F31" s="47" t="s">
        <v>34</v>
      </c>
      <c r="G31" s="47" t="s">
        <v>34</v>
      </c>
      <c r="H31" s="46" t="s">
        <v>35</v>
      </c>
      <c r="I31" s="49" t="s">
        <v>36</v>
      </c>
    </row>
    <row r="32" spans="1:9" x14ac:dyDescent="0.3">
      <c r="A32" s="48">
        <v>0.45833333333333337</v>
      </c>
      <c r="B32" s="44">
        <v>0.5</v>
      </c>
      <c r="C32" s="47" t="s">
        <v>34</v>
      </c>
      <c r="D32" s="47" t="s">
        <v>34</v>
      </c>
      <c r="E32" s="47" t="s">
        <v>34</v>
      </c>
      <c r="F32" s="47" t="s">
        <v>34</v>
      </c>
      <c r="G32" s="47" t="s">
        <v>34</v>
      </c>
      <c r="H32" s="46" t="s">
        <v>35</v>
      </c>
      <c r="I32" s="49" t="s">
        <v>36</v>
      </c>
    </row>
    <row r="33" spans="1:9" x14ac:dyDescent="0.3">
      <c r="A33" s="48">
        <v>0.5</v>
      </c>
      <c r="B33" s="44">
        <v>0.54166666666666663</v>
      </c>
      <c r="C33" s="47" t="s">
        <v>34</v>
      </c>
      <c r="D33" s="47" t="s">
        <v>34</v>
      </c>
      <c r="E33" s="47" t="s">
        <v>34</v>
      </c>
      <c r="F33" s="47" t="s">
        <v>34</v>
      </c>
      <c r="G33" s="47" t="s">
        <v>34</v>
      </c>
      <c r="H33" s="46" t="s">
        <v>35</v>
      </c>
      <c r="I33" s="49" t="s">
        <v>36</v>
      </c>
    </row>
    <row r="34" spans="1:9" x14ac:dyDescent="0.3">
      <c r="A34" s="48">
        <v>0.54166666666666663</v>
      </c>
      <c r="B34" s="44">
        <v>0.58333333333333326</v>
      </c>
      <c r="C34" s="47" t="s">
        <v>34</v>
      </c>
      <c r="D34" s="47" t="s">
        <v>34</v>
      </c>
      <c r="E34" s="47" t="s">
        <v>34</v>
      </c>
      <c r="F34" s="47" t="s">
        <v>34</v>
      </c>
      <c r="G34" s="47" t="s">
        <v>34</v>
      </c>
      <c r="H34" s="46" t="s">
        <v>35</v>
      </c>
      <c r="I34" s="49" t="s">
        <v>36</v>
      </c>
    </row>
    <row r="35" spans="1:9" x14ac:dyDescent="0.3">
      <c r="A35" s="48">
        <v>0.58333333333333326</v>
      </c>
      <c r="B35" s="44">
        <v>0.62499999999999989</v>
      </c>
      <c r="C35" s="47" t="s">
        <v>34</v>
      </c>
      <c r="D35" s="47" t="s">
        <v>34</v>
      </c>
      <c r="E35" s="47" t="s">
        <v>34</v>
      </c>
      <c r="F35" s="47" t="s">
        <v>34</v>
      </c>
      <c r="G35" s="47" t="s">
        <v>34</v>
      </c>
      <c r="H35" s="46" t="s">
        <v>35</v>
      </c>
      <c r="I35" s="49" t="s">
        <v>36</v>
      </c>
    </row>
    <row r="36" spans="1:9" x14ac:dyDescent="0.3">
      <c r="A36" s="48">
        <v>0.62499999999999989</v>
      </c>
      <c r="B36" s="44">
        <v>0.66666666666666652</v>
      </c>
      <c r="C36" s="47" t="s">
        <v>34</v>
      </c>
      <c r="D36" s="47" t="s">
        <v>34</v>
      </c>
      <c r="E36" s="47" t="s">
        <v>34</v>
      </c>
      <c r="F36" s="47" t="s">
        <v>34</v>
      </c>
      <c r="G36" s="47" t="s">
        <v>34</v>
      </c>
      <c r="H36" s="46" t="s">
        <v>35</v>
      </c>
      <c r="I36" s="49" t="s">
        <v>36</v>
      </c>
    </row>
    <row r="37" spans="1:9" x14ac:dyDescent="0.3">
      <c r="A37" s="48">
        <v>0.66666666666666652</v>
      </c>
      <c r="B37" s="44">
        <v>0.70833333333333315</v>
      </c>
      <c r="C37" s="47" t="s">
        <v>34</v>
      </c>
      <c r="D37" s="47" t="s">
        <v>34</v>
      </c>
      <c r="E37" s="47" t="s">
        <v>34</v>
      </c>
      <c r="F37" s="47" t="s">
        <v>34</v>
      </c>
      <c r="G37" s="47" t="s">
        <v>34</v>
      </c>
      <c r="H37" s="46" t="s">
        <v>35</v>
      </c>
      <c r="I37" s="49" t="s">
        <v>36</v>
      </c>
    </row>
    <row r="38" spans="1:9" x14ac:dyDescent="0.3">
      <c r="A38" s="48">
        <v>0.70833333333333315</v>
      </c>
      <c r="B38" s="44">
        <v>0.74999999999999978</v>
      </c>
      <c r="C38" s="47" t="s">
        <v>34</v>
      </c>
      <c r="D38" s="47" t="s">
        <v>34</v>
      </c>
      <c r="E38" s="47" t="s">
        <v>34</v>
      </c>
      <c r="F38" s="47" t="s">
        <v>34</v>
      </c>
      <c r="G38" s="47" t="s">
        <v>34</v>
      </c>
      <c r="H38" s="46" t="s">
        <v>35</v>
      </c>
      <c r="I38" s="49" t="s">
        <v>36</v>
      </c>
    </row>
    <row r="39" spans="1:9" x14ac:dyDescent="0.3">
      <c r="A39" s="48">
        <v>0.74999999999999978</v>
      </c>
      <c r="B39" s="44">
        <v>0.79166666666666641</v>
      </c>
      <c r="C39" s="47" t="s">
        <v>34</v>
      </c>
      <c r="D39" s="47" t="s">
        <v>34</v>
      </c>
      <c r="E39" s="47" t="s">
        <v>34</v>
      </c>
      <c r="F39" s="47" t="s">
        <v>34</v>
      </c>
      <c r="G39" s="47" t="s">
        <v>34</v>
      </c>
      <c r="H39" s="46" t="s">
        <v>35</v>
      </c>
      <c r="I39" s="49" t="s">
        <v>36</v>
      </c>
    </row>
    <row r="40" spans="1:9" x14ac:dyDescent="0.3">
      <c r="A40" s="48">
        <v>0.79166666666666641</v>
      </c>
      <c r="B40" s="44">
        <v>0.83333333333333304</v>
      </c>
      <c r="C40" s="46" t="s">
        <v>35</v>
      </c>
      <c r="D40" s="46" t="s">
        <v>35</v>
      </c>
      <c r="E40" s="46" t="s">
        <v>35</v>
      </c>
      <c r="F40" s="46" t="s">
        <v>35</v>
      </c>
      <c r="G40" s="46" t="s">
        <v>35</v>
      </c>
      <c r="H40" s="46" t="s">
        <v>35</v>
      </c>
      <c r="I40" s="49" t="s">
        <v>36</v>
      </c>
    </row>
    <row r="41" spans="1:9" x14ac:dyDescent="0.3">
      <c r="A41" s="48">
        <v>0.83333333333333304</v>
      </c>
      <c r="B41" s="44">
        <v>0.87499999999999967</v>
      </c>
      <c r="C41" s="46" t="s">
        <v>35</v>
      </c>
      <c r="D41" s="46" t="s">
        <v>35</v>
      </c>
      <c r="E41" s="46" t="s">
        <v>35</v>
      </c>
      <c r="F41" s="46" t="s">
        <v>35</v>
      </c>
      <c r="G41" s="46" t="s">
        <v>35</v>
      </c>
      <c r="H41" s="46" t="s">
        <v>35</v>
      </c>
      <c r="I41" s="49" t="s">
        <v>36</v>
      </c>
    </row>
    <row r="42" spans="1:9" x14ac:dyDescent="0.3">
      <c r="A42" s="48">
        <v>0.87499999999999967</v>
      </c>
      <c r="B42" s="44">
        <v>0.9166666666666663</v>
      </c>
      <c r="C42" s="46" t="s">
        <v>35</v>
      </c>
      <c r="D42" s="46" t="s">
        <v>35</v>
      </c>
      <c r="E42" s="46" t="s">
        <v>35</v>
      </c>
      <c r="F42" s="46" t="s">
        <v>35</v>
      </c>
      <c r="G42" s="46" t="s">
        <v>35</v>
      </c>
      <c r="H42" s="46" t="s">
        <v>35</v>
      </c>
      <c r="I42" s="49" t="s">
        <v>36</v>
      </c>
    </row>
    <row r="43" spans="1:9" x14ac:dyDescent="0.3">
      <c r="A43" s="48">
        <v>0.9166666666666663</v>
      </c>
      <c r="B43" s="44">
        <v>0.95833333333333293</v>
      </c>
      <c r="C43" s="46" t="s">
        <v>35</v>
      </c>
      <c r="D43" s="46" t="s">
        <v>35</v>
      </c>
      <c r="E43" s="46" t="s">
        <v>35</v>
      </c>
      <c r="F43" s="46" t="s">
        <v>35</v>
      </c>
      <c r="G43" s="46" t="s">
        <v>35</v>
      </c>
      <c r="H43" s="46" t="s">
        <v>35</v>
      </c>
      <c r="I43" s="49" t="s">
        <v>36</v>
      </c>
    </row>
    <row r="44" spans="1:9" ht="15" thickBot="1" x14ac:dyDescent="0.35">
      <c r="A44" s="50">
        <v>0.95833333333333293</v>
      </c>
      <c r="B44" s="51">
        <v>0.99999999999999956</v>
      </c>
      <c r="C44" s="52" t="s">
        <v>36</v>
      </c>
      <c r="D44" s="52" t="s">
        <v>36</v>
      </c>
      <c r="E44" s="52" t="s">
        <v>36</v>
      </c>
      <c r="F44" s="52" t="s">
        <v>36</v>
      </c>
      <c r="G44" s="52" t="s">
        <v>36</v>
      </c>
      <c r="H44" s="52" t="s">
        <v>36</v>
      </c>
      <c r="I44" s="53" t="s">
        <v>36</v>
      </c>
    </row>
    <row r="60" ht="15.6" customHeight="1" x14ac:dyDescent="0.3"/>
    <row r="61" ht="15.6" customHeight="1" x14ac:dyDescent="0.3"/>
    <row r="62" ht="15.6" customHeight="1" x14ac:dyDescent="0.3"/>
    <row r="63" ht="15.6" customHeight="1" x14ac:dyDescent="0.3"/>
    <row r="64" ht="15.6" customHeight="1" x14ac:dyDescent="0.3"/>
    <row r="65" ht="15.6" customHeight="1" x14ac:dyDescent="0.3"/>
    <row r="66" ht="15.6" customHeight="1" x14ac:dyDescent="0.3"/>
    <row r="67" ht="15.6" customHeight="1" x14ac:dyDescent="0.3"/>
  </sheetData>
  <mergeCells count="11">
    <mergeCell ref="A15:A16"/>
    <mergeCell ref="B15:H15"/>
    <mergeCell ref="B16:H16"/>
    <mergeCell ref="J1:K1"/>
    <mergeCell ref="A7:K7"/>
    <mergeCell ref="A9:K9"/>
    <mergeCell ref="A11:H11"/>
    <mergeCell ref="B12:H12"/>
    <mergeCell ref="A13:A14"/>
    <mergeCell ref="B13:H13"/>
    <mergeCell ref="B14:H14"/>
  </mergeCells>
  <hyperlinks>
    <hyperlink ref="J1:K1" location="SOMMARIO!A1" display="torna al SOMMARIO"/>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+SOMMARIO!A10</f>
        <v xml:space="preserve">Lotto 1: Valle d’Aosta, Piemonte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2.4300000000000002</v>
      </c>
      <c r="D19" s="81"/>
      <c r="E19" s="99">
        <f>+$C19+'DELIVERY e PRODOTTO FISSO'!$K$24</f>
        <v>67.570000000000007</v>
      </c>
      <c r="F19" s="99">
        <f>+$C19+'DELIVERY e PRODOTTO FISSO'!$K$25</f>
        <v>70.7</v>
      </c>
      <c r="G19" s="135">
        <f>+$C19+'DELIVERY e PRODOTTO FISSO'!$K$26</f>
        <v>67.89</v>
      </c>
      <c r="H19" s="135">
        <f>+$C19+'DELIVERY e PRODOTTO FISSO'!$K$27</f>
        <v>62.95</v>
      </c>
      <c r="I19" s="135">
        <f>+$C19+'DELIVERY e PRODOTTO FISSO'!$K$28</f>
        <v>60.17</v>
      </c>
      <c r="J19" s="129"/>
      <c r="K19" s="129"/>
      <c r="L19" s="130"/>
      <c r="M19" s="130"/>
      <c r="N19" s="130"/>
      <c r="O19" s="67"/>
      <c r="P19" s="67"/>
    </row>
    <row r="20" spans="1:19" s="27" customFormat="1" ht="25.2" customHeight="1" x14ac:dyDescent="0.3">
      <c r="A20" s="210" t="s">
        <v>125</v>
      </c>
      <c r="B20" s="103" t="s">
        <v>34</v>
      </c>
      <c r="C20" s="104">
        <v>9.7799999999999994</v>
      </c>
      <c r="D20" s="81"/>
      <c r="E20" s="101">
        <f>+$C20+'DELIVERY e PRODOTTO FISSO'!$K$24</f>
        <v>74.92</v>
      </c>
      <c r="F20" s="101">
        <f>+$C20+'DELIVERY e PRODOTTO FISSO'!$K$25</f>
        <v>78.05</v>
      </c>
      <c r="G20" s="136">
        <f>+$C20+'DELIVERY e PRODOTTO FISSO'!$K$26</f>
        <v>75.239999999999995</v>
      </c>
      <c r="H20" s="136">
        <f>+$C20+'DELIVERY e PRODOTTO FISSO'!$K$27</f>
        <v>70.3</v>
      </c>
      <c r="I20" s="136">
        <f>+$C20+'DELIVERY e PRODOTTO FISSO'!$K$28</f>
        <v>67.52</v>
      </c>
      <c r="J20" s="129"/>
      <c r="K20" s="131"/>
      <c r="L20" s="130"/>
      <c r="M20" s="130"/>
      <c r="N20" s="130"/>
      <c r="O20" s="67"/>
      <c r="P20" s="67"/>
    </row>
    <row r="21" spans="1:19" s="27" customFormat="1" ht="25.2" customHeight="1" x14ac:dyDescent="0.3">
      <c r="A21" s="211"/>
      <c r="B21" s="93" t="s">
        <v>35</v>
      </c>
      <c r="C21" s="94">
        <v>6.55</v>
      </c>
      <c r="D21" s="81"/>
      <c r="E21" s="119">
        <f>+$C21+'DELIVERY e PRODOTTO FISSO'!$K$24</f>
        <v>71.69</v>
      </c>
      <c r="F21" s="119">
        <f>+$C21+'DELIVERY e PRODOTTO FISSO'!$K$25</f>
        <v>74.819999999999993</v>
      </c>
      <c r="G21" s="137">
        <f>+$C21+'DELIVERY e PRODOTTO FISSO'!$K$26</f>
        <v>72.009999999999991</v>
      </c>
      <c r="H21" s="137">
        <f>+$C21+'DELIVERY e PRODOTTO FISSO'!$K$27</f>
        <v>67.070000000000007</v>
      </c>
      <c r="I21" s="137">
        <f>+$C21+'DELIVERY e PRODOTTO FISSO'!$K$28</f>
        <v>64.290000000000006</v>
      </c>
      <c r="J21" s="129"/>
      <c r="K21" s="129"/>
      <c r="L21" s="130"/>
      <c r="M21" s="130"/>
      <c r="N21" s="130"/>
      <c r="O21" s="67"/>
      <c r="P21" s="67"/>
    </row>
    <row r="22" spans="1:19" s="27" customFormat="1" ht="25.2" customHeight="1" thickBot="1" x14ac:dyDescent="0.35">
      <c r="A22" s="211"/>
      <c r="B22" s="105" t="s">
        <v>36</v>
      </c>
      <c r="C22" s="106">
        <v>-6.64</v>
      </c>
      <c r="D22" s="81"/>
      <c r="E22" s="102">
        <f>+$C22+'DELIVERY e PRODOTTO FISSO'!$K$24</f>
        <v>58.5</v>
      </c>
      <c r="F22" s="102">
        <f>+$C22+'DELIVERY e PRODOTTO FISSO'!$K$25</f>
        <v>61.629999999999995</v>
      </c>
      <c r="G22" s="138">
        <f>+$C22+'DELIVERY e PRODOTTO FISSO'!$K$26</f>
        <v>58.819999999999993</v>
      </c>
      <c r="H22" s="138">
        <f>+$C22+'DELIVERY e PRODOTTO FISSO'!$K$27</f>
        <v>53.88</v>
      </c>
      <c r="I22" s="138">
        <f>+$C22+'DELIVERY e PRODOTTO FISSO'!$K$28</f>
        <v>51.1</v>
      </c>
      <c r="J22" s="129"/>
      <c r="K22" s="131"/>
      <c r="L22" s="130"/>
      <c r="M22" s="130"/>
      <c r="N22" s="130"/>
      <c r="O22" s="67"/>
      <c r="P22" s="67"/>
    </row>
    <row r="23" spans="1:19" s="27" customFormat="1" ht="15.6" x14ac:dyDescent="0.3">
      <c r="A23" s="91" t="s">
        <v>191</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3.2</v>
      </c>
      <c r="D31" s="81"/>
      <c r="E31" s="99">
        <f>+$C31+'DELIVERY e PRODOTTO FISSO'!$L$24</f>
        <v>66.53</v>
      </c>
      <c r="F31" s="99">
        <f>+$C31+'DELIVERY e PRODOTTO FISSO'!$L$25</f>
        <v>69.600000000000009</v>
      </c>
      <c r="G31" s="135">
        <f>+$C31+'DELIVERY e PRODOTTO FISSO'!$L$26</f>
        <v>66.209999999999994</v>
      </c>
      <c r="H31" s="135">
        <f>+$C31+'DELIVERY e PRODOTTO FISSO'!$L$27</f>
        <v>63.36</v>
      </c>
      <c r="I31" s="135">
        <f>+$C31+'DELIVERY e PRODOTTO FISSO'!$L$28</f>
        <v>61.02</v>
      </c>
      <c r="J31" s="129"/>
      <c r="K31" s="129"/>
      <c r="L31" s="130"/>
      <c r="M31" s="130"/>
      <c r="N31" s="130"/>
      <c r="O31" s="67"/>
      <c r="P31" s="67"/>
    </row>
    <row r="32" spans="1:19" s="27" customFormat="1" ht="25.2" customHeight="1" x14ac:dyDescent="0.3">
      <c r="A32" s="210" t="s">
        <v>125</v>
      </c>
      <c r="B32" s="103" t="s">
        <v>34</v>
      </c>
      <c r="C32" s="104">
        <v>9.68</v>
      </c>
      <c r="D32" s="81"/>
      <c r="E32" s="101">
        <f>+$C32+'DELIVERY e PRODOTTO FISSO'!$L$24</f>
        <v>73.009999999999991</v>
      </c>
      <c r="F32" s="101">
        <f>+$C32+'DELIVERY e PRODOTTO FISSO'!$L$25</f>
        <v>76.080000000000013</v>
      </c>
      <c r="G32" s="136">
        <f>+$C32+'DELIVERY e PRODOTTO FISSO'!$L$26</f>
        <v>72.69</v>
      </c>
      <c r="H32" s="136">
        <f>+$C32+'DELIVERY e PRODOTTO FISSO'!$L$27</f>
        <v>69.84</v>
      </c>
      <c r="I32" s="136">
        <f>+$C32+'DELIVERY e PRODOTTO FISSO'!$L$28</f>
        <v>67.5</v>
      </c>
      <c r="J32" s="129"/>
      <c r="K32" s="131"/>
      <c r="L32" s="130"/>
      <c r="M32" s="130"/>
      <c r="N32" s="130"/>
      <c r="O32" s="67"/>
      <c r="P32" s="67"/>
    </row>
    <row r="33" spans="1:18" s="27" customFormat="1" ht="25.2" customHeight="1" x14ac:dyDescent="0.3">
      <c r="A33" s="211"/>
      <c r="B33" s="93" t="s">
        <v>35</v>
      </c>
      <c r="C33" s="94">
        <v>7.63</v>
      </c>
      <c r="D33" s="81"/>
      <c r="E33" s="119">
        <f>+$C33+'DELIVERY e PRODOTTO FISSO'!$L$24</f>
        <v>70.959999999999994</v>
      </c>
      <c r="F33" s="119">
        <f>+$C33+'DELIVERY e PRODOTTO FISSO'!$L$25</f>
        <v>74.03</v>
      </c>
      <c r="G33" s="137">
        <f>+$C33+'DELIVERY e PRODOTTO FISSO'!$L$26</f>
        <v>70.64</v>
      </c>
      <c r="H33" s="137">
        <f>+$C33+'DELIVERY e PRODOTTO FISSO'!$L$27</f>
        <v>67.789999999999992</v>
      </c>
      <c r="I33" s="137">
        <f>+$C33+'DELIVERY e PRODOTTO FISSO'!$L$28</f>
        <v>65.45</v>
      </c>
      <c r="J33" s="129"/>
      <c r="K33" s="129"/>
      <c r="L33" s="130"/>
      <c r="M33" s="130"/>
      <c r="N33" s="130"/>
      <c r="O33" s="67"/>
      <c r="P33" s="67"/>
    </row>
    <row r="34" spans="1:18" s="27" customFormat="1" ht="25.2" customHeight="1" thickBot="1" x14ac:dyDescent="0.35">
      <c r="A34" s="211"/>
      <c r="B34" s="105" t="s">
        <v>36</v>
      </c>
      <c r="C34" s="106">
        <v>-5.29</v>
      </c>
      <c r="D34" s="81"/>
      <c r="E34" s="102">
        <f>+$C34+'DELIVERY e PRODOTTO FISSO'!$L$24</f>
        <v>58.04</v>
      </c>
      <c r="F34" s="102">
        <f>+$C34+'DELIVERY e PRODOTTO FISSO'!$L$25</f>
        <v>61.110000000000007</v>
      </c>
      <c r="G34" s="138">
        <f>+$C34+'DELIVERY e PRODOTTO FISSO'!$L$26</f>
        <v>57.72</v>
      </c>
      <c r="H34" s="138">
        <f>+$C34+'DELIVERY e PRODOTTO FISSO'!$L$27</f>
        <v>54.87</v>
      </c>
      <c r="I34" s="138">
        <f>+$C34+'DELIVERY e PRODOTTO FISSO'!$L$28</f>
        <v>52.53</v>
      </c>
      <c r="J34" s="129"/>
      <c r="K34" s="131"/>
      <c r="L34" s="130"/>
      <c r="M34" s="130"/>
      <c r="N34" s="130"/>
      <c r="O34" s="67"/>
      <c r="P34" s="67"/>
    </row>
    <row r="35" spans="1:18" s="27" customFormat="1" ht="15.6" x14ac:dyDescent="0.3">
      <c r="A35" s="91" t="s">
        <v>191</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+SOMMARIO!A11</f>
        <v xml:space="preserve">Lotto 2: Province di Milano e Lodi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193</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1.47</v>
      </c>
      <c r="D19" s="81"/>
      <c r="E19" s="99">
        <f>+$C19+'DELIVERY e PRODOTTO FISSO'!$K$24</f>
        <v>66.61</v>
      </c>
      <c r="F19" s="99">
        <f>+$C19+'DELIVERY e PRODOTTO FISSO'!$K$25</f>
        <v>69.739999999999995</v>
      </c>
      <c r="G19" s="135">
        <f>+$C19+'DELIVERY e PRODOTTO FISSO'!$K$26</f>
        <v>66.929999999999993</v>
      </c>
      <c r="H19" s="135">
        <f>+$C19+'DELIVERY e PRODOTTO FISSO'!$K$27</f>
        <v>61.99</v>
      </c>
      <c r="I19" s="135">
        <f>+$C19+'DELIVERY e PRODOTTO FISSO'!$K$28</f>
        <v>59.21</v>
      </c>
      <c r="J19" s="129"/>
      <c r="K19" s="129"/>
      <c r="L19" s="130"/>
      <c r="M19" s="130"/>
      <c r="N19" s="130"/>
      <c r="O19" s="67"/>
      <c r="P19" s="67"/>
    </row>
    <row r="20" spans="1:19" s="27" customFormat="1" ht="25.2" customHeight="1" x14ac:dyDescent="0.3">
      <c r="A20" s="210" t="s">
        <v>125</v>
      </c>
      <c r="B20" s="103" t="s">
        <v>34</v>
      </c>
      <c r="C20" s="104">
        <v>12.11</v>
      </c>
      <c r="D20" s="81"/>
      <c r="E20" s="101">
        <f>+$C20+'DELIVERY e PRODOTTO FISSO'!$K$24</f>
        <v>77.25</v>
      </c>
      <c r="F20" s="101">
        <f>+$C20+'DELIVERY e PRODOTTO FISSO'!$K$25</f>
        <v>80.38</v>
      </c>
      <c r="G20" s="136">
        <f>+$C20+'DELIVERY e PRODOTTO FISSO'!$K$26</f>
        <v>77.569999999999993</v>
      </c>
      <c r="H20" s="136">
        <f>+$C20+'DELIVERY e PRODOTTO FISSO'!$K$27</f>
        <v>72.63</v>
      </c>
      <c r="I20" s="136">
        <f>+$C20+'DELIVERY e PRODOTTO FISSO'!$K$28</f>
        <v>69.849999999999994</v>
      </c>
      <c r="J20" s="129"/>
      <c r="K20" s="131"/>
      <c r="L20" s="130"/>
      <c r="M20" s="130"/>
      <c r="N20" s="130"/>
      <c r="O20" s="67"/>
      <c r="P20" s="67"/>
    </row>
    <row r="21" spans="1:19" s="27" customFormat="1" ht="25.2" customHeight="1" x14ac:dyDescent="0.3">
      <c r="A21" s="211"/>
      <c r="B21" s="93" t="s">
        <v>35</v>
      </c>
      <c r="C21" s="94">
        <v>1.1100000000000001</v>
      </c>
      <c r="D21" s="81"/>
      <c r="E21" s="119">
        <f>+$C21+'DELIVERY e PRODOTTO FISSO'!$K$24</f>
        <v>66.25</v>
      </c>
      <c r="F21" s="119">
        <f>+$C21+'DELIVERY e PRODOTTO FISSO'!$K$25</f>
        <v>69.38</v>
      </c>
      <c r="G21" s="137">
        <f>+$C21+'DELIVERY e PRODOTTO FISSO'!$K$26</f>
        <v>66.569999999999993</v>
      </c>
      <c r="H21" s="137">
        <f>+$C21+'DELIVERY e PRODOTTO FISSO'!$K$27</f>
        <v>61.63</v>
      </c>
      <c r="I21" s="137">
        <f>+$C21+'DELIVERY e PRODOTTO FISSO'!$K$28</f>
        <v>58.85</v>
      </c>
      <c r="J21" s="129"/>
      <c r="K21" s="129"/>
      <c r="L21" s="130"/>
      <c r="M21" s="130"/>
      <c r="N21" s="130"/>
      <c r="O21" s="67"/>
      <c r="P21" s="67"/>
    </row>
    <row r="22" spans="1:19" s="27" customFormat="1" ht="25.2" customHeight="1" thickBot="1" x14ac:dyDescent="0.35">
      <c r="A22" s="211"/>
      <c r="B22" s="105" t="s">
        <v>36</v>
      </c>
      <c r="C22" s="106">
        <v>-7.89</v>
      </c>
      <c r="D22" s="81"/>
      <c r="E22" s="102">
        <f>+$C22+'DELIVERY e PRODOTTO FISSO'!$K$24</f>
        <v>57.25</v>
      </c>
      <c r="F22" s="102">
        <f>+$C22+'DELIVERY e PRODOTTO FISSO'!$K$25</f>
        <v>60.379999999999995</v>
      </c>
      <c r="G22" s="138">
        <f>+$C22+'DELIVERY e PRODOTTO FISSO'!$K$26</f>
        <v>57.569999999999993</v>
      </c>
      <c r="H22" s="138">
        <f>+$C22+'DELIVERY e PRODOTTO FISSO'!$K$27</f>
        <v>52.63</v>
      </c>
      <c r="I22" s="138">
        <f>+$C22+'DELIVERY e PRODOTTO FISSO'!$K$28</f>
        <v>49.85</v>
      </c>
      <c r="J22" s="129"/>
      <c r="K22" s="131"/>
      <c r="L22" s="130"/>
      <c r="M22" s="130"/>
      <c r="N22" s="130"/>
      <c r="O22" s="67"/>
      <c r="P22" s="67"/>
    </row>
    <row r="23" spans="1:19" s="27" customFormat="1" ht="15.6" x14ac:dyDescent="0.3">
      <c r="A23" s="91" t="s">
        <v>192</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1.47</v>
      </c>
      <c r="D31" s="81"/>
      <c r="E31" s="99">
        <f>+$C31+'DELIVERY e PRODOTTO FISSO'!$L$24</f>
        <v>64.8</v>
      </c>
      <c r="F31" s="99">
        <f>+$C31+'DELIVERY e PRODOTTO FISSO'!$L$25</f>
        <v>67.87</v>
      </c>
      <c r="G31" s="135">
        <f>+$C31+'DELIVERY e PRODOTTO FISSO'!$L$26</f>
        <v>64.48</v>
      </c>
      <c r="H31" s="135">
        <f>+$C31+'DELIVERY e PRODOTTO FISSO'!$L$27</f>
        <v>61.629999999999995</v>
      </c>
      <c r="I31" s="135">
        <f>+$C31+'DELIVERY e PRODOTTO FISSO'!$L$28</f>
        <v>59.29</v>
      </c>
      <c r="J31" s="129"/>
      <c r="K31" s="129"/>
      <c r="L31" s="130"/>
      <c r="M31" s="130"/>
      <c r="N31" s="130"/>
      <c r="O31" s="67"/>
      <c r="P31" s="67"/>
    </row>
    <row r="32" spans="1:19" s="27" customFormat="1" ht="25.2" customHeight="1" x14ac:dyDescent="0.3">
      <c r="A32" s="210" t="s">
        <v>125</v>
      </c>
      <c r="B32" s="103" t="s">
        <v>34</v>
      </c>
      <c r="C32" s="104">
        <v>12.11</v>
      </c>
      <c r="D32" s="81"/>
      <c r="E32" s="101">
        <f>+$C32+'DELIVERY e PRODOTTO FISSO'!$L$24</f>
        <v>75.44</v>
      </c>
      <c r="F32" s="101">
        <f>+$C32+'DELIVERY e PRODOTTO FISSO'!$L$25</f>
        <v>78.510000000000005</v>
      </c>
      <c r="G32" s="136">
        <f>+$C32+'DELIVERY e PRODOTTO FISSO'!$L$26</f>
        <v>75.12</v>
      </c>
      <c r="H32" s="136">
        <f>+$C32+'DELIVERY e PRODOTTO FISSO'!$L$27</f>
        <v>72.27</v>
      </c>
      <c r="I32" s="136">
        <f>+$C32+'DELIVERY e PRODOTTO FISSO'!$L$28</f>
        <v>69.930000000000007</v>
      </c>
      <c r="J32" s="129"/>
      <c r="K32" s="131"/>
      <c r="L32" s="130"/>
      <c r="M32" s="130"/>
      <c r="N32" s="130"/>
      <c r="O32" s="67"/>
      <c r="P32" s="67"/>
    </row>
    <row r="33" spans="1:18" s="27" customFormat="1" ht="25.2" customHeight="1" x14ac:dyDescent="0.3">
      <c r="A33" s="211"/>
      <c r="B33" s="93" t="s">
        <v>35</v>
      </c>
      <c r="C33" s="94">
        <v>1.1100000000000001</v>
      </c>
      <c r="D33" s="81"/>
      <c r="E33" s="119">
        <f>+$C33+'DELIVERY e PRODOTTO FISSO'!$L$24</f>
        <v>64.44</v>
      </c>
      <c r="F33" s="119">
        <f>+$C33+'DELIVERY e PRODOTTO FISSO'!$L$25</f>
        <v>67.510000000000005</v>
      </c>
      <c r="G33" s="137">
        <f>+$C33+'DELIVERY e PRODOTTO FISSO'!$L$26</f>
        <v>64.12</v>
      </c>
      <c r="H33" s="137">
        <f>+$C33+'DELIVERY e PRODOTTO FISSO'!$L$27</f>
        <v>61.269999999999996</v>
      </c>
      <c r="I33" s="137">
        <f>+$C33+'DELIVERY e PRODOTTO FISSO'!$L$28</f>
        <v>58.93</v>
      </c>
      <c r="J33" s="129"/>
      <c r="K33" s="129"/>
      <c r="L33" s="130"/>
      <c r="M33" s="130"/>
      <c r="N33" s="130"/>
      <c r="O33" s="67"/>
      <c r="P33" s="67"/>
    </row>
    <row r="34" spans="1:18" s="27" customFormat="1" ht="25.2" customHeight="1" thickBot="1" x14ac:dyDescent="0.35">
      <c r="A34" s="211"/>
      <c r="B34" s="105" t="s">
        <v>36</v>
      </c>
      <c r="C34" s="106">
        <v>-7.89</v>
      </c>
      <c r="D34" s="81"/>
      <c r="E34" s="102">
        <f>+$C34+'DELIVERY e PRODOTTO FISSO'!$L$24</f>
        <v>55.44</v>
      </c>
      <c r="F34" s="102">
        <f>+$C34+'DELIVERY e PRODOTTO FISSO'!$L$25</f>
        <v>58.510000000000005</v>
      </c>
      <c r="G34" s="138">
        <f>+$C34+'DELIVERY e PRODOTTO FISSO'!$L$26</f>
        <v>55.12</v>
      </c>
      <c r="H34" s="138">
        <f>+$C34+'DELIVERY e PRODOTTO FISSO'!$L$27</f>
        <v>52.269999999999996</v>
      </c>
      <c r="I34" s="138">
        <f>+$C34+'DELIVERY e PRODOTTO FISSO'!$L$28</f>
        <v>49.93</v>
      </c>
      <c r="J34" s="129"/>
      <c r="K34" s="131"/>
      <c r="L34" s="130"/>
      <c r="M34" s="130"/>
      <c r="N34" s="130"/>
      <c r="O34" s="67"/>
      <c r="P34" s="67"/>
    </row>
    <row r="35" spans="1:18" s="27" customFormat="1" ht="15.6" x14ac:dyDescent="0.3">
      <c r="A35" s="91" t="s">
        <v>192</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+SOMMARIO!A12</f>
        <v xml:space="preserve">Lotto 3: Lombardia escluse le Province di Milano e Lodi                             </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195</v>
      </c>
      <c r="D11" s="219"/>
      <c r="E11" s="95"/>
      <c r="H11" s="81"/>
      <c r="I11" s="81"/>
      <c r="J11" s="81"/>
      <c r="K11" s="81"/>
      <c r="L11" s="81"/>
      <c r="M11" s="81"/>
      <c r="N11" s="81"/>
      <c r="O11" s="81"/>
      <c r="P11" s="81"/>
      <c r="Q11" s="81"/>
      <c r="R11" s="82"/>
    </row>
    <row r="12" spans="1:19" s="27" customFormat="1" ht="15.6" x14ac:dyDescent="0.3">
      <c r="A12" s="217" t="s">
        <v>3</v>
      </c>
      <c r="B12" s="217"/>
      <c r="C12" s="218" t="s">
        <v>137</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1.49</v>
      </c>
      <c r="D19" s="81"/>
      <c r="E19" s="99">
        <f>+$C19+'DELIVERY e PRODOTTO FISSO'!$K$24</f>
        <v>66.63</v>
      </c>
      <c r="F19" s="99">
        <f>+$C19+'DELIVERY e PRODOTTO FISSO'!$K$25</f>
        <v>69.759999999999991</v>
      </c>
      <c r="G19" s="135">
        <f>+$C19+'DELIVERY e PRODOTTO FISSO'!$K$26</f>
        <v>66.949999999999989</v>
      </c>
      <c r="H19" s="135">
        <f>+$C19+'DELIVERY e PRODOTTO FISSO'!$K$27</f>
        <v>62.010000000000005</v>
      </c>
      <c r="I19" s="135">
        <f>+$C19+'DELIVERY e PRODOTTO FISSO'!$K$28</f>
        <v>59.230000000000004</v>
      </c>
      <c r="J19" s="129"/>
      <c r="K19" s="129"/>
      <c r="L19" s="130"/>
      <c r="M19" s="130"/>
      <c r="N19" s="130"/>
      <c r="O19" s="67"/>
      <c r="P19" s="67"/>
    </row>
    <row r="20" spans="1:19" s="27" customFormat="1" ht="25.2" customHeight="1" x14ac:dyDescent="0.3">
      <c r="A20" s="210" t="s">
        <v>125</v>
      </c>
      <c r="B20" s="103" t="s">
        <v>34</v>
      </c>
      <c r="C20" s="104">
        <v>9.25</v>
      </c>
      <c r="D20" s="81"/>
      <c r="E20" s="101">
        <f>+$C20+'DELIVERY e PRODOTTO FISSO'!$K$24</f>
        <v>74.39</v>
      </c>
      <c r="F20" s="101">
        <f>+$C20+'DELIVERY e PRODOTTO FISSO'!$K$25</f>
        <v>77.52</v>
      </c>
      <c r="G20" s="136">
        <f>+$C20+'DELIVERY e PRODOTTO FISSO'!$K$26</f>
        <v>74.709999999999994</v>
      </c>
      <c r="H20" s="136">
        <f>+$C20+'DELIVERY e PRODOTTO FISSO'!$K$27</f>
        <v>69.77000000000001</v>
      </c>
      <c r="I20" s="136">
        <f>+$C20+'DELIVERY e PRODOTTO FISSO'!$K$28</f>
        <v>66.990000000000009</v>
      </c>
      <c r="J20" s="129"/>
      <c r="K20" s="131"/>
      <c r="L20" s="130"/>
      <c r="M20" s="130"/>
      <c r="N20" s="130"/>
      <c r="O20" s="67"/>
      <c r="P20" s="67"/>
    </row>
    <row r="21" spans="1:19" s="27" customFormat="1" ht="25.2" customHeight="1" x14ac:dyDescent="0.3">
      <c r="A21" s="211"/>
      <c r="B21" s="93" t="s">
        <v>35</v>
      </c>
      <c r="C21" s="94">
        <v>0.25</v>
      </c>
      <c r="D21" s="81"/>
      <c r="E21" s="119">
        <f>+$C21+'DELIVERY e PRODOTTO FISSO'!$K$24</f>
        <v>65.39</v>
      </c>
      <c r="F21" s="119">
        <f>+$C21+'DELIVERY e PRODOTTO FISSO'!$K$25</f>
        <v>68.52</v>
      </c>
      <c r="G21" s="137">
        <f>+$C21+'DELIVERY e PRODOTTO FISSO'!$K$26</f>
        <v>65.709999999999994</v>
      </c>
      <c r="H21" s="137">
        <f>+$C21+'DELIVERY e PRODOTTO FISSO'!$K$27</f>
        <v>60.77</v>
      </c>
      <c r="I21" s="137">
        <f>+$C21+'DELIVERY e PRODOTTO FISSO'!$K$28</f>
        <v>57.99</v>
      </c>
      <c r="J21" s="129"/>
      <c r="K21" s="129"/>
      <c r="L21" s="130"/>
      <c r="M21" s="130"/>
      <c r="N21" s="130"/>
      <c r="O21" s="67"/>
      <c r="P21" s="67"/>
    </row>
    <row r="22" spans="1:19" s="27" customFormat="1" ht="25.2" customHeight="1" thickBot="1" x14ac:dyDescent="0.35">
      <c r="A22" s="211"/>
      <c r="B22" s="105" t="s">
        <v>36</v>
      </c>
      <c r="C22" s="106">
        <v>-4.75</v>
      </c>
      <c r="D22" s="81"/>
      <c r="E22" s="102">
        <f>+$C22+'DELIVERY e PRODOTTO FISSO'!$K$24</f>
        <v>60.39</v>
      </c>
      <c r="F22" s="102">
        <f>+$C22+'DELIVERY e PRODOTTO FISSO'!$K$25</f>
        <v>63.519999999999996</v>
      </c>
      <c r="G22" s="138">
        <f>+$C22+'DELIVERY e PRODOTTO FISSO'!$K$26</f>
        <v>60.709999999999994</v>
      </c>
      <c r="H22" s="138">
        <f>+$C22+'DELIVERY e PRODOTTO FISSO'!$K$27</f>
        <v>55.77</v>
      </c>
      <c r="I22" s="138">
        <f>+$C22+'DELIVERY e PRODOTTO FISSO'!$K$28</f>
        <v>52.99</v>
      </c>
      <c r="J22" s="129"/>
      <c r="K22" s="131"/>
      <c r="L22" s="130"/>
      <c r="M22" s="130"/>
      <c r="N22" s="130"/>
      <c r="O22" s="67"/>
      <c r="P22" s="67"/>
    </row>
    <row r="23" spans="1:19" s="27" customFormat="1" ht="15.6" x14ac:dyDescent="0.3">
      <c r="A23" s="91" t="s">
        <v>194</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1.49</v>
      </c>
      <c r="D31" s="81"/>
      <c r="E31" s="99">
        <f>+$C31+'DELIVERY e PRODOTTO FISSO'!$L$24</f>
        <v>64.819999999999993</v>
      </c>
      <c r="F31" s="99">
        <f>+$C31+'DELIVERY e PRODOTTO FISSO'!$L$25</f>
        <v>67.89</v>
      </c>
      <c r="G31" s="135">
        <f>+$C31+'DELIVERY e PRODOTTO FISSO'!$L$26</f>
        <v>64.5</v>
      </c>
      <c r="H31" s="135">
        <f>+$C31+'DELIVERY e PRODOTTO FISSO'!$L$27</f>
        <v>61.65</v>
      </c>
      <c r="I31" s="135">
        <f>+$C31+'DELIVERY e PRODOTTO FISSO'!$L$28</f>
        <v>59.31</v>
      </c>
      <c r="J31" s="129"/>
      <c r="K31" s="129"/>
      <c r="L31" s="130"/>
      <c r="M31" s="130"/>
      <c r="N31" s="130"/>
      <c r="O31" s="67"/>
      <c r="P31" s="67"/>
    </row>
    <row r="32" spans="1:19" s="27" customFormat="1" ht="25.2" customHeight="1" x14ac:dyDescent="0.3">
      <c r="A32" s="210" t="s">
        <v>125</v>
      </c>
      <c r="B32" s="103" t="s">
        <v>34</v>
      </c>
      <c r="C32" s="104">
        <v>9.25</v>
      </c>
      <c r="D32" s="81"/>
      <c r="E32" s="101">
        <f>+$C32+'DELIVERY e PRODOTTO FISSO'!$L$24</f>
        <v>72.58</v>
      </c>
      <c r="F32" s="101">
        <f>+$C32+'DELIVERY e PRODOTTO FISSO'!$L$25</f>
        <v>75.650000000000006</v>
      </c>
      <c r="G32" s="136">
        <f>+$C32+'DELIVERY e PRODOTTO FISSO'!$L$26</f>
        <v>72.259999999999991</v>
      </c>
      <c r="H32" s="136">
        <f>+$C32+'DELIVERY e PRODOTTO FISSO'!$L$27</f>
        <v>69.41</v>
      </c>
      <c r="I32" s="136">
        <f>+$C32+'DELIVERY e PRODOTTO FISSO'!$L$28</f>
        <v>67.069999999999993</v>
      </c>
      <c r="J32" s="129"/>
      <c r="K32" s="131"/>
      <c r="L32" s="130"/>
      <c r="M32" s="130"/>
      <c r="N32" s="130"/>
      <c r="O32" s="67"/>
      <c r="P32" s="67"/>
    </row>
    <row r="33" spans="1:18" s="27" customFormat="1" ht="25.2" customHeight="1" x14ac:dyDescent="0.3">
      <c r="A33" s="211"/>
      <c r="B33" s="93" t="s">
        <v>35</v>
      </c>
      <c r="C33" s="94">
        <v>0.25</v>
      </c>
      <c r="D33" s="81"/>
      <c r="E33" s="119">
        <f>+$C33+'DELIVERY e PRODOTTO FISSO'!$L$24</f>
        <v>63.58</v>
      </c>
      <c r="F33" s="119">
        <f>+$C33+'DELIVERY e PRODOTTO FISSO'!$L$25</f>
        <v>66.650000000000006</v>
      </c>
      <c r="G33" s="137">
        <f>+$C33+'DELIVERY e PRODOTTO FISSO'!$L$26</f>
        <v>63.26</v>
      </c>
      <c r="H33" s="137">
        <f>+$C33+'DELIVERY e PRODOTTO FISSO'!$L$27</f>
        <v>60.41</v>
      </c>
      <c r="I33" s="137">
        <f>+$C33+'DELIVERY e PRODOTTO FISSO'!$L$28</f>
        <v>58.07</v>
      </c>
      <c r="J33" s="129"/>
      <c r="K33" s="129"/>
      <c r="L33" s="130"/>
      <c r="M33" s="130"/>
      <c r="N33" s="130"/>
      <c r="O33" s="67"/>
      <c r="P33" s="67"/>
    </row>
    <row r="34" spans="1:18" s="27" customFormat="1" ht="25.2" customHeight="1" thickBot="1" x14ac:dyDescent="0.35">
      <c r="A34" s="211"/>
      <c r="B34" s="105" t="s">
        <v>36</v>
      </c>
      <c r="C34" s="106">
        <v>-4.75</v>
      </c>
      <c r="D34" s="81"/>
      <c r="E34" s="102">
        <f>+$C34+'DELIVERY e PRODOTTO FISSO'!$L$24</f>
        <v>58.58</v>
      </c>
      <c r="F34" s="102">
        <f>+$C34+'DELIVERY e PRODOTTO FISSO'!$L$25</f>
        <v>61.650000000000006</v>
      </c>
      <c r="G34" s="138">
        <f>+$C34+'DELIVERY e PRODOTTO FISSO'!$L$26</f>
        <v>58.26</v>
      </c>
      <c r="H34" s="138">
        <f>+$C34+'DELIVERY e PRODOTTO FISSO'!$L$27</f>
        <v>55.41</v>
      </c>
      <c r="I34" s="138">
        <f>+$C34+'DELIVERY e PRODOTTO FISSO'!$L$28</f>
        <v>53.07</v>
      </c>
      <c r="J34" s="129"/>
      <c r="K34" s="131"/>
      <c r="L34" s="130"/>
      <c r="M34" s="130"/>
      <c r="N34" s="130"/>
      <c r="O34" s="67"/>
      <c r="P34" s="67"/>
    </row>
    <row r="35" spans="1:18" s="27" customFormat="1" ht="15.6" x14ac:dyDescent="0.3">
      <c r="A35" s="91" t="s">
        <v>194</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12:B12"/>
    <mergeCell ref="C12:D12"/>
    <mergeCell ref="Q1:R1"/>
    <mergeCell ref="A7:R7"/>
    <mergeCell ref="A9:R9"/>
    <mergeCell ref="A11:B11"/>
    <mergeCell ref="C11:D11"/>
    <mergeCell ref="A28:C29"/>
    <mergeCell ref="A32:A34"/>
    <mergeCell ref="A14:C14"/>
    <mergeCell ref="A15:C15"/>
    <mergeCell ref="A16:C17"/>
    <mergeCell ref="A20:A22"/>
    <mergeCell ref="A26:C26"/>
    <mergeCell ref="A27:C27"/>
  </mergeCells>
  <hyperlinks>
    <hyperlink ref="Q1:R1" location="SOMMARIO!A1" display="torna al SOMMARIO"/>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B1" zoomScale="85" zoomScaleNormal="85" workbookViewId="0">
      <selection activeCell="J1" sqref="J1"/>
    </sheetView>
  </sheetViews>
  <sheetFormatPr defaultColWidth="8.88671875" defaultRowHeight="14.4" x14ac:dyDescent="0.3"/>
  <cols>
    <col min="1" max="1" width="3.109375" style="16" customWidth="1"/>
    <col min="2" max="2" width="20.88671875" style="16" customWidth="1"/>
    <col min="3" max="3" width="15.33203125" style="16" customWidth="1"/>
    <col min="4" max="4" width="2.33203125" style="16" customWidth="1"/>
    <col min="5" max="18" width="10.44140625" style="16" customWidth="1"/>
    <col min="19" max="23" width="12.44140625" style="16" customWidth="1"/>
    <col min="24" max="25" width="10.5546875" style="16" customWidth="1"/>
    <col min="26" max="26" width="2.33203125" style="16" customWidth="1"/>
    <col min="27" max="28" width="10.5546875" style="16" customWidth="1"/>
    <col min="29" max="29" width="2.33203125" style="16" customWidth="1"/>
    <col min="30" max="31" width="10.5546875" style="16" customWidth="1"/>
    <col min="32" max="32" width="2.33203125" style="16" customWidth="1"/>
    <col min="33" max="16384" width="8.88671875" style="16"/>
  </cols>
  <sheetData>
    <row r="1" spans="1:19" ht="16.95" customHeight="1" thickBot="1" x14ac:dyDescent="0.35">
      <c r="A1" s="107"/>
      <c r="B1" s="108"/>
      <c r="C1" s="109"/>
      <c r="D1" s="113"/>
      <c r="E1" s="114"/>
      <c r="F1" s="27"/>
      <c r="Q1" s="171" t="s">
        <v>25</v>
      </c>
      <c r="R1" s="172"/>
    </row>
    <row r="2" spans="1:19" ht="16.95" customHeight="1" thickBot="1" x14ac:dyDescent="0.35">
      <c r="A2" s="110"/>
      <c r="B2" s="111"/>
      <c r="C2" s="112"/>
      <c r="D2" s="115"/>
      <c r="E2" s="114"/>
      <c r="F2" s="27"/>
    </row>
    <row r="3" spans="1:19" ht="4.2" customHeight="1" thickBot="1" x14ac:dyDescent="0.35">
      <c r="A3" s="83"/>
      <c r="B3" s="84"/>
      <c r="C3" s="84"/>
      <c r="D3" s="116"/>
      <c r="E3" s="114"/>
      <c r="F3" s="27"/>
    </row>
    <row r="4" spans="1:19" ht="21" x14ac:dyDescent="0.3">
      <c r="A4" s="62" t="s">
        <v>7</v>
      </c>
      <c r="B4" s="62"/>
      <c r="D4" s="27"/>
      <c r="E4" s="27"/>
      <c r="F4" s="27"/>
    </row>
    <row r="5" spans="1:19" x14ac:dyDescent="0.3">
      <c r="A5" s="17" t="s">
        <v>8</v>
      </c>
      <c r="B5" s="17"/>
    </row>
    <row r="6" spans="1:19" ht="6" customHeight="1" x14ac:dyDescent="0.3"/>
    <row r="7" spans="1:19" ht="22.95" customHeight="1" x14ac:dyDescent="0.3">
      <c r="A7" s="220" t="s">
        <v>23</v>
      </c>
      <c r="B7" s="220"/>
      <c r="C7" s="220"/>
      <c r="D7" s="220"/>
      <c r="E7" s="220"/>
      <c r="F7" s="220"/>
      <c r="G7" s="220"/>
      <c r="H7" s="220"/>
      <c r="I7" s="220"/>
      <c r="J7" s="220"/>
      <c r="K7" s="220"/>
      <c r="L7" s="220"/>
      <c r="M7" s="220"/>
      <c r="N7" s="220"/>
      <c r="O7" s="220"/>
      <c r="P7" s="220"/>
      <c r="Q7" s="220"/>
      <c r="R7" s="221"/>
      <c r="S7" s="18"/>
    </row>
    <row r="8" spans="1:19" ht="8.4" customHeight="1" x14ac:dyDescent="0.3"/>
    <row r="9" spans="1:19" ht="22.95" customHeight="1" x14ac:dyDescent="0.3">
      <c r="A9" s="220" t="str">
        <f>+SOMMARIO!A13</f>
        <v>Lotto 4: Trentino Alto Adige, Friuli Venezia Giulia</v>
      </c>
      <c r="B9" s="220"/>
      <c r="C9" s="220"/>
      <c r="D9" s="220"/>
      <c r="E9" s="220"/>
      <c r="F9" s="220"/>
      <c r="G9" s="220"/>
      <c r="H9" s="220"/>
      <c r="I9" s="220"/>
      <c r="J9" s="220"/>
      <c r="K9" s="220"/>
      <c r="L9" s="220"/>
      <c r="M9" s="220"/>
      <c r="N9" s="220"/>
      <c r="O9" s="220"/>
      <c r="P9" s="220"/>
      <c r="Q9" s="220"/>
      <c r="R9" s="221"/>
      <c r="S9" s="18"/>
    </row>
    <row r="10" spans="1:19" s="27" customFormat="1" ht="9.6" customHeight="1" x14ac:dyDescent="0.3">
      <c r="B10" s="81"/>
      <c r="C10" s="81"/>
      <c r="D10" s="81"/>
      <c r="E10" s="81"/>
      <c r="F10" s="81"/>
      <c r="G10" s="81"/>
      <c r="H10" s="81"/>
      <c r="I10" s="81"/>
      <c r="J10" s="81"/>
      <c r="K10" s="81"/>
      <c r="L10" s="81"/>
      <c r="M10" s="81"/>
      <c r="N10" s="81"/>
      <c r="O10" s="81"/>
      <c r="P10" s="81"/>
      <c r="Q10" s="81"/>
      <c r="R10" s="81"/>
      <c r="S10" s="82"/>
    </row>
    <row r="11" spans="1:19" s="27" customFormat="1" ht="15.6" x14ac:dyDescent="0.3">
      <c r="A11" s="217" t="s">
        <v>119</v>
      </c>
      <c r="B11" s="217"/>
      <c r="C11" s="218" t="s">
        <v>151</v>
      </c>
      <c r="D11" s="219"/>
      <c r="E11" s="95"/>
      <c r="H11" s="81"/>
      <c r="I11" s="81"/>
      <c r="J11" s="81"/>
      <c r="K11" s="81"/>
      <c r="L11" s="81"/>
      <c r="M11" s="81"/>
      <c r="N11" s="81"/>
      <c r="O11" s="81"/>
      <c r="P11" s="81"/>
      <c r="Q11" s="81"/>
      <c r="R11" s="82"/>
    </row>
    <row r="12" spans="1:19" s="27" customFormat="1" ht="15.6" x14ac:dyDescent="0.3">
      <c r="A12" s="217" t="s">
        <v>3</v>
      </c>
      <c r="B12" s="217"/>
      <c r="C12" s="218" t="s">
        <v>118</v>
      </c>
      <c r="D12" s="219"/>
      <c r="E12" s="95"/>
      <c r="F12" s="81"/>
      <c r="G12" s="81"/>
      <c r="H12" s="81"/>
      <c r="I12" s="81"/>
      <c r="J12" s="81"/>
      <c r="K12" s="81"/>
      <c r="L12" s="81"/>
      <c r="M12" s="81"/>
      <c r="N12" s="81"/>
      <c r="O12" s="81"/>
      <c r="P12" s="81"/>
      <c r="Q12" s="81"/>
      <c r="R12" s="82"/>
    </row>
    <row r="13" spans="1:19" s="27" customFormat="1" ht="16.2" thickBot="1" x14ac:dyDescent="0.35">
      <c r="C13" s="81"/>
      <c r="D13" s="95"/>
      <c r="E13" s="95"/>
      <c r="F13" s="81"/>
      <c r="G13" s="81"/>
      <c r="H13" s="81"/>
      <c r="I13" s="81"/>
      <c r="J13" s="81"/>
      <c r="K13" s="81"/>
      <c r="L13" s="81"/>
      <c r="M13" s="81"/>
      <c r="N13" s="81"/>
      <c r="O13" s="81"/>
      <c r="P13" s="81"/>
      <c r="Q13" s="81"/>
      <c r="R13" s="82"/>
    </row>
    <row r="14" spans="1:19" s="27" customFormat="1" ht="18.600000000000001" thickBot="1" x14ac:dyDescent="0.35">
      <c r="A14" s="212" t="s">
        <v>132</v>
      </c>
      <c r="B14" s="213"/>
      <c r="C14" s="214"/>
      <c r="D14" s="81"/>
      <c r="E14" s="81"/>
      <c r="F14" s="81"/>
      <c r="G14" s="81"/>
      <c r="H14" s="81"/>
      <c r="I14" s="81"/>
      <c r="J14" s="81"/>
      <c r="K14" s="81"/>
      <c r="L14" s="81"/>
      <c r="M14" s="81"/>
      <c r="N14" s="81"/>
      <c r="O14" s="81"/>
      <c r="P14" s="81"/>
      <c r="Q14" s="81"/>
      <c r="R14" s="81"/>
      <c r="S14" s="82"/>
    </row>
    <row r="15" spans="1:19" s="27" customFormat="1" ht="15.6" x14ac:dyDescent="0.3">
      <c r="A15" s="215" t="s">
        <v>120</v>
      </c>
      <c r="B15" s="216"/>
      <c r="C15" s="216"/>
      <c r="D15" s="81"/>
      <c r="E15" s="96">
        <v>43464</v>
      </c>
      <c r="F15" s="96">
        <v>43495</v>
      </c>
      <c r="G15" s="132">
        <v>43524</v>
      </c>
      <c r="H15" s="132">
        <v>43555</v>
      </c>
      <c r="I15" s="132" t="s">
        <v>204</v>
      </c>
      <c r="J15" s="67"/>
      <c r="K15" s="67"/>
      <c r="L15" s="67"/>
      <c r="M15" s="67"/>
      <c r="N15" s="67"/>
      <c r="O15" s="67"/>
      <c r="P15" s="67"/>
    </row>
    <row r="16" spans="1:19" s="27" customFormat="1" ht="15.6" x14ac:dyDescent="0.3">
      <c r="A16" s="206" t="s">
        <v>121</v>
      </c>
      <c r="B16" s="207"/>
      <c r="C16" s="207"/>
      <c r="D16" s="81"/>
      <c r="E16" s="97" t="s">
        <v>128</v>
      </c>
      <c r="F16" s="97" t="s">
        <v>133</v>
      </c>
      <c r="G16" s="133" t="s">
        <v>163</v>
      </c>
      <c r="H16" s="133" t="s">
        <v>202</v>
      </c>
      <c r="I16" s="133" t="s">
        <v>205</v>
      </c>
      <c r="J16" s="67"/>
      <c r="K16" s="67"/>
      <c r="L16" s="67"/>
      <c r="M16" s="67"/>
      <c r="N16" s="67"/>
      <c r="O16" s="67"/>
      <c r="P16" s="67"/>
    </row>
    <row r="17" spans="1:19" s="27" customFormat="1" ht="15.6" x14ac:dyDescent="0.3">
      <c r="A17" s="208"/>
      <c r="B17" s="209"/>
      <c r="C17" s="209"/>
      <c r="D17" s="81"/>
      <c r="E17" s="97" t="s">
        <v>129</v>
      </c>
      <c r="F17" s="97" t="s">
        <v>134</v>
      </c>
      <c r="G17" s="133" t="s">
        <v>164</v>
      </c>
      <c r="H17" s="133" t="s">
        <v>203</v>
      </c>
      <c r="I17" s="133" t="s">
        <v>206</v>
      </c>
      <c r="J17" s="67"/>
      <c r="K17" s="67"/>
      <c r="L17" s="67"/>
      <c r="M17" s="67"/>
      <c r="N17" s="67"/>
      <c r="O17" s="67"/>
      <c r="P17" s="67"/>
    </row>
    <row r="18" spans="1:19" s="27" customFormat="1" ht="15.6" x14ac:dyDescent="0.25">
      <c r="A18" s="87"/>
      <c r="B18" s="88" t="s">
        <v>122</v>
      </c>
      <c r="C18" s="89" t="s">
        <v>126</v>
      </c>
      <c r="D18" s="81"/>
      <c r="E18" s="98" t="s">
        <v>130</v>
      </c>
      <c r="F18" s="98" t="s">
        <v>130</v>
      </c>
      <c r="G18" s="134" t="s">
        <v>130</v>
      </c>
      <c r="H18" s="134" t="s">
        <v>130</v>
      </c>
      <c r="I18" s="134" t="s">
        <v>130</v>
      </c>
      <c r="J18" s="67"/>
      <c r="K18" s="67"/>
      <c r="L18" s="67"/>
      <c r="M18" s="67"/>
      <c r="N18" s="67"/>
      <c r="O18" s="67"/>
      <c r="P18" s="67"/>
    </row>
    <row r="19" spans="1:19" s="27" customFormat="1" ht="34.200000000000003" customHeight="1" x14ac:dyDescent="0.3">
      <c r="A19" s="92" t="s">
        <v>123</v>
      </c>
      <c r="B19" s="85" t="s">
        <v>124</v>
      </c>
      <c r="C19" s="86">
        <v>3.14</v>
      </c>
      <c r="D19" s="81"/>
      <c r="E19" s="99">
        <f>+$C19+'DELIVERY e PRODOTTO FISSO'!$K$24</f>
        <v>68.28</v>
      </c>
      <c r="F19" s="99">
        <f>+$C19+'DELIVERY e PRODOTTO FISSO'!$K$25</f>
        <v>71.41</v>
      </c>
      <c r="G19" s="135">
        <f>+$C19+'DELIVERY e PRODOTTO FISSO'!$K$26</f>
        <v>68.599999999999994</v>
      </c>
      <c r="H19" s="135">
        <f>+$C19+'DELIVERY e PRODOTTO FISSO'!$K$27</f>
        <v>63.660000000000004</v>
      </c>
      <c r="I19" s="135">
        <f>+$C19+'DELIVERY e PRODOTTO FISSO'!$K$28</f>
        <v>60.88</v>
      </c>
      <c r="J19" s="129"/>
      <c r="K19" s="129"/>
      <c r="L19" s="130"/>
      <c r="M19" s="130"/>
      <c r="N19" s="130"/>
      <c r="O19" s="67"/>
      <c r="P19" s="67"/>
    </row>
    <row r="20" spans="1:19" s="27" customFormat="1" ht="25.2" customHeight="1" x14ac:dyDescent="0.3">
      <c r="A20" s="210" t="s">
        <v>125</v>
      </c>
      <c r="B20" s="103" t="s">
        <v>34</v>
      </c>
      <c r="C20" s="104">
        <v>8.8000000000000007</v>
      </c>
      <c r="D20" s="81"/>
      <c r="E20" s="101">
        <f>+$C20+'DELIVERY e PRODOTTO FISSO'!$K$24</f>
        <v>73.94</v>
      </c>
      <c r="F20" s="101">
        <f>+$C20+'DELIVERY e PRODOTTO FISSO'!$K$25</f>
        <v>77.069999999999993</v>
      </c>
      <c r="G20" s="136">
        <f>+$C20+'DELIVERY e PRODOTTO FISSO'!$K$26</f>
        <v>74.259999999999991</v>
      </c>
      <c r="H20" s="136">
        <f>+$C20+'DELIVERY e PRODOTTO FISSO'!$K$27</f>
        <v>69.320000000000007</v>
      </c>
      <c r="I20" s="136">
        <f>+$C20+'DELIVERY e PRODOTTO FISSO'!$K$28</f>
        <v>66.540000000000006</v>
      </c>
      <c r="J20" s="129"/>
      <c r="K20" s="131"/>
      <c r="L20" s="130"/>
      <c r="M20" s="130"/>
      <c r="N20" s="130"/>
      <c r="O20" s="67"/>
      <c r="P20" s="67"/>
    </row>
    <row r="21" spans="1:19" s="27" customFormat="1" ht="25.2" customHeight="1" x14ac:dyDescent="0.3">
      <c r="A21" s="211"/>
      <c r="B21" s="93" t="s">
        <v>35</v>
      </c>
      <c r="C21" s="94">
        <v>7.9</v>
      </c>
      <c r="D21" s="81"/>
      <c r="E21" s="119">
        <f>+$C21+'DELIVERY e PRODOTTO FISSO'!$K$24</f>
        <v>73.040000000000006</v>
      </c>
      <c r="F21" s="119">
        <f>+$C21+'DELIVERY e PRODOTTO FISSO'!$K$25</f>
        <v>76.17</v>
      </c>
      <c r="G21" s="137">
        <f>+$C21+'DELIVERY e PRODOTTO FISSO'!$K$26</f>
        <v>73.36</v>
      </c>
      <c r="H21" s="137">
        <f>+$C21+'DELIVERY e PRODOTTO FISSO'!$K$27</f>
        <v>68.42</v>
      </c>
      <c r="I21" s="137">
        <f>+$C21+'DELIVERY e PRODOTTO FISSO'!$K$28</f>
        <v>65.64</v>
      </c>
      <c r="J21" s="129"/>
      <c r="K21" s="129"/>
      <c r="L21" s="130"/>
      <c r="M21" s="130"/>
      <c r="N21" s="130"/>
      <c r="O21" s="67"/>
      <c r="P21" s="67"/>
    </row>
    <row r="22" spans="1:19" s="27" customFormat="1" ht="25.2" customHeight="1" thickBot="1" x14ac:dyDescent="0.35">
      <c r="A22" s="211"/>
      <c r="B22" s="105" t="s">
        <v>36</v>
      </c>
      <c r="C22" s="106">
        <v>-4.8</v>
      </c>
      <c r="D22" s="81"/>
      <c r="E22" s="102">
        <f>+$C22+'DELIVERY e PRODOTTO FISSO'!$K$24</f>
        <v>60.34</v>
      </c>
      <c r="F22" s="102">
        <f>+$C22+'DELIVERY e PRODOTTO FISSO'!$K$25</f>
        <v>63.47</v>
      </c>
      <c r="G22" s="138">
        <f>+$C22+'DELIVERY e PRODOTTO FISSO'!$K$26</f>
        <v>60.66</v>
      </c>
      <c r="H22" s="138">
        <f>+$C22+'DELIVERY e PRODOTTO FISSO'!$K$27</f>
        <v>55.720000000000006</v>
      </c>
      <c r="I22" s="138">
        <f>+$C22+'DELIVERY e PRODOTTO FISSO'!$K$28</f>
        <v>52.940000000000005</v>
      </c>
      <c r="J22" s="129"/>
      <c r="K22" s="131"/>
      <c r="L22" s="130"/>
      <c r="M22" s="130"/>
      <c r="N22" s="130"/>
      <c r="O22" s="67"/>
      <c r="P22" s="67"/>
    </row>
    <row r="23" spans="1:19" s="27" customFormat="1" ht="15.6" x14ac:dyDescent="0.3">
      <c r="A23" s="91" t="s">
        <v>173</v>
      </c>
      <c r="B23" s="90"/>
      <c r="C23" s="90"/>
      <c r="D23" s="90"/>
      <c r="E23" s="90"/>
      <c r="F23" s="90"/>
      <c r="G23" s="90"/>
      <c r="H23" s="90"/>
      <c r="I23" s="90"/>
      <c r="J23" s="67"/>
      <c r="K23" s="128"/>
      <c r="L23" s="128"/>
      <c r="M23" s="128"/>
      <c r="N23" s="128"/>
      <c r="O23" s="128"/>
      <c r="P23" s="128"/>
      <c r="Q23" s="81"/>
      <c r="R23" s="82"/>
    </row>
    <row r="24" spans="1:19" s="27" customFormat="1" ht="15.6" x14ac:dyDescent="0.3">
      <c r="B24" s="81"/>
      <c r="C24" s="81"/>
      <c r="D24" s="81"/>
      <c r="E24" s="81"/>
      <c r="F24" s="81"/>
      <c r="G24" s="81"/>
      <c r="H24" s="128"/>
      <c r="I24" s="67"/>
      <c r="J24" s="67"/>
      <c r="K24" s="128"/>
      <c r="L24" s="128"/>
      <c r="M24" s="128"/>
      <c r="N24" s="128"/>
      <c r="O24" s="128"/>
      <c r="P24" s="128"/>
      <c r="Q24" s="81"/>
      <c r="R24" s="81"/>
      <c r="S24" s="82"/>
    </row>
    <row r="25" spans="1:19" s="27" customFormat="1" ht="16.2" thickBot="1" x14ac:dyDescent="0.35">
      <c r="B25" s="81"/>
      <c r="C25" s="81"/>
      <c r="D25" s="81"/>
      <c r="E25" s="81"/>
      <c r="F25" s="81"/>
      <c r="G25" s="81"/>
      <c r="H25" s="128"/>
      <c r="I25" s="67"/>
      <c r="J25" s="67"/>
      <c r="K25" s="128"/>
      <c r="L25" s="128"/>
      <c r="M25" s="128"/>
      <c r="N25" s="128"/>
      <c r="O25" s="128"/>
      <c r="P25" s="128"/>
      <c r="Q25" s="81"/>
      <c r="R25" s="81"/>
      <c r="S25" s="82"/>
    </row>
    <row r="26" spans="1:19" s="27" customFormat="1" ht="18.600000000000001" thickBot="1" x14ac:dyDescent="0.35">
      <c r="A26" s="212" t="s">
        <v>135</v>
      </c>
      <c r="B26" s="213"/>
      <c r="C26" s="214"/>
      <c r="D26" s="81"/>
      <c r="E26" s="81"/>
      <c r="F26" s="81"/>
      <c r="G26" s="81"/>
      <c r="H26" s="128"/>
      <c r="I26" s="67"/>
      <c r="J26" s="67"/>
      <c r="K26" s="128"/>
      <c r="L26" s="128"/>
      <c r="M26" s="128"/>
      <c r="N26" s="128"/>
      <c r="O26" s="128"/>
      <c r="P26" s="128"/>
      <c r="Q26" s="81"/>
      <c r="R26" s="81"/>
      <c r="S26" s="82"/>
    </row>
    <row r="27" spans="1:19" s="27" customFormat="1" ht="15.6" x14ac:dyDescent="0.3">
      <c r="A27" s="215" t="s">
        <v>120</v>
      </c>
      <c r="B27" s="216"/>
      <c r="C27" s="216"/>
      <c r="D27" s="81"/>
      <c r="E27" s="96">
        <v>43464</v>
      </c>
      <c r="F27" s="96">
        <v>43495</v>
      </c>
      <c r="G27" s="132">
        <v>43524</v>
      </c>
      <c r="H27" s="132">
        <v>43555</v>
      </c>
      <c r="I27" s="132" t="s">
        <v>204</v>
      </c>
      <c r="J27" s="67"/>
      <c r="K27" s="67"/>
      <c r="L27" s="67"/>
      <c r="M27" s="67"/>
      <c r="N27" s="67"/>
      <c r="O27" s="67"/>
      <c r="P27" s="67"/>
    </row>
    <row r="28" spans="1:19" s="27" customFormat="1" ht="15.6" x14ac:dyDescent="0.3">
      <c r="A28" s="206" t="s">
        <v>121</v>
      </c>
      <c r="B28" s="207"/>
      <c r="C28" s="207"/>
      <c r="D28" s="81"/>
      <c r="E28" s="97" t="s">
        <v>128</v>
      </c>
      <c r="F28" s="97" t="s">
        <v>133</v>
      </c>
      <c r="G28" s="133" t="s">
        <v>163</v>
      </c>
      <c r="H28" s="133" t="s">
        <v>202</v>
      </c>
      <c r="I28" s="133" t="s">
        <v>205</v>
      </c>
      <c r="J28" s="67"/>
      <c r="K28" s="67"/>
      <c r="L28" s="67"/>
      <c r="M28" s="67"/>
      <c r="N28" s="67"/>
      <c r="O28" s="67"/>
      <c r="P28" s="67"/>
    </row>
    <row r="29" spans="1:19" s="27" customFormat="1" ht="15.6" x14ac:dyDescent="0.3">
      <c r="A29" s="208"/>
      <c r="B29" s="209"/>
      <c r="C29" s="209"/>
      <c r="D29" s="81"/>
      <c r="E29" s="97" t="s">
        <v>161</v>
      </c>
      <c r="F29" s="97" t="s">
        <v>162</v>
      </c>
      <c r="G29" s="133" t="s">
        <v>165</v>
      </c>
      <c r="H29" s="133" t="s">
        <v>203</v>
      </c>
      <c r="I29" s="133" t="s">
        <v>206</v>
      </c>
      <c r="J29" s="67"/>
      <c r="K29" s="67"/>
      <c r="L29" s="67"/>
      <c r="M29" s="67"/>
      <c r="N29" s="67"/>
      <c r="O29" s="67"/>
      <c r="P29" s="67"/>
    </row>
    <row r="30" spans="1:19" s="27" customFormat="1" ht="15.6" x14ac:dyDescent="0.25">
      <c r="A30" s="87"/>
      <c r="B30" s="88" t="s">
        <v>122</v>
      </c>
      <c r="C30" s="89" t="s">
        <v>127</v>
      </c>
      <c r="D30" s="81"/>
      <c r="E30" s="98" t="s">
        <v>131</v>
      </c>
      <c r="F30" s="98" t="s">
        <v>131</v>
      </c>
      <c r="G30" s="134" t="s">
        <v>131</v>
      </c>
      <c r="H30" s="134" t="s">
        <v>131</v>
      </c>
      <c r="I30" s="134" t="s">
        <v>131</v>
      </c>
      <c r="J30" s="67"/>
      <c r="K30" s="67"/>
      <c r="L30" s="67"/>
      <c r="M30" s="67"/>
      <c r="N30" s="67"/>
      <c r="O30" s="67"/>
      <c r="P30" s="67"/>
    </row>
    <row r="31" spans="1:19" s="27" customFormat="1" ht="34.200000000000003" customHeight="1" x14ac:dyDescent="0.3">
      <c r="A31" s="92" t="s">
        <v>123</v>
      </c>
      <c r="B31" s="85" t="s">
        <v>124</v>
      </c>
      <c r="C31" s="86">
        <v>3.14</v>
      </c>
      <c r="D31" s="81"/>
      <c r="E31" s="99">
        <f>+$C31+'DELIVERY e PRODOTTO FISSO'!$L$24</f>
        <v>66.47</v>
      </c>
      <c r="F31" s="99">
        <f>+$C31+'DELIVERY e PRODOTTO FISSO'!$L$25</f>
        <v>69.540000000000006</v>
      </c>
      <c r="G31" s="135">
        <f>+$C31+'DELIVERY e PRODOTTO FISSO'!$L$26</f>
        <v>66.149999999999991</v>
      </c>
      <c r="H31" s="135">
        <f>+$C31+'DELIVERY e PRODOTTO FISSO'!$L$27</f>
        <v>63.3</v>
      </c>
      <c r="I31" s="135">
        <f>+$C31+'DELIVERY e PRODOTTO FISSO'!$L$28</f>
        <v>60.96</v>
      </c>
      <c r="J31" s="129"/>
      <c r="K31" s="129"/>
      <c r="L31" s="130"/>
      <c r="M31" s="130"/>
      <c r="N31" s="130"/>
      <c r="O31" s="67"/>
      <c r="P31" s="67"/>
    </row>
    <row r="32" spans="1:19" s="27" customFormat="1" ht="25.2" customHeight="1" x14ac:dyDescent="0.3">
      <c r="A32" s="210" t="s">
        <v>125</v>
      </c>
      <c r="B32" s="103" t="s">
        <v>34</v>
      </c>
      <c r="C32" s="104">
        <v>8.8000000000000007</v>
      </c>
      <c r="D32" s="81"/>
      <c r="E32" s="101">
        <f>+$C32+'DELIVERY e PRODOTTO FISSO'!$L$24</f>
        <v>72.13</v>
      </c>
      <c r="F32" s="101">
        <f>+$C32+'DELIVERY e PRODOTTO FISSO'!$L$25</f>
        <v>75.2</v>
      </c>
      <c r="G32" s="136">
        <f>+$C32+'DELIVERY e PRODOTTO FISSO'!$L$26</f>
        <v>71.81</v>
      </c>
      <c r="H32" s="136">
        <f>+$C32+'DELIVERY e PRODOTTO FISSO'!$L$27</f>
        <v>68.959999999999994</v>
      </c>
      <c r="I32" s="136">
        <f>+$C32+'DELIVERY e PRODOTTO FISSO'!$L$28</f>
        <v>66.62</v>
      </c>
      <c r="J32" s="129"/>
      <c r="K32" s="131"/>
      <c r="L32" s="130"/>
      <c r="M32" s="130"/>
      <c r="N32" s="130"/>
      <c r="O32" s="67"/>
      <c r="P32" s="67"/>
    </row>
    <row r="33" spans="1:18" s="27" customFormat="1" ht="25.2" customHeight="1" x14ac:dyDescent="0.3">
      <c r="A33" s="211"/>
      <c r="B33" s="93" t="s">
        <v>35</v>
      </c>
      <c r="C33" s="94">
        <v>7.9</v>
      </c>
      <c r="D33" s="81"/>
      <c r="E33" s="119">
        <f>+$C33+'DELIVERY e PRODOTTO FISSO'!$L$24</f>
        <v>71.23</v>
      </c>
      <c r="F33" s="119">
        <f>+$C33+'DELIVERY e PRODOTTO FISSO'!$L$25</f>
        <v>74.300000000000011</v>
      </c>
      <c r="G33" s="137">
        <f>+$C33+'DELIVERY e PRODOTTO FISSO'!$L$26</f>
        <v>70.91</v>
      </c>
      <c r="H33" s="137">
        <f>+$C33+'DELIVERY e PRODOTTO FISSO'!$L$27</f>
        <v>68.06</v>
      </c>
      <c r="I33" s="137">
        <f>+$C33+'DELIVERY e PRODOTTO FISSO'!$L$28</f>
        <v>65.72</v>
      </c>
      <c r="J33" s="129"/>
      <c r="K33" s="129"/>
      <c r="L33" s="130"/>
      <c r="M33" s="130"/>
      <c r="N33" s="130"/>
      <c r="O33" s="67"/>
      <c r="P33" s="67"/>
    </row>
    <row r="34" spans="1:18" s="27" customFormat="1" ht="25.2" customHeight="1" thickBot="1" x14ac:dyDescent="0.35">
      <c r="A34" s="211"/>
      <c r="B34" s="105" t="s">
        <v>36</v>
      </c>
      <c r="C34" s="106">
        <v>-4.8</v>
      </c>
      <c r="D34" s="81"/>
      <c r="E34" s="102">
        <f>+$C34+'DELIVERY e PRODOTTO FISSO'!$L$24</f>
        <v>58.53</v>
      </c>
      <c r="F34" s="102">
        <f>+$C34+'DELIVERY e PRODOTTO FISSO'!$L$25</f>
        <v>61.600000000000009</v>
      </c>
      <c r="G34" s="138">
        <f>+$C34+'DELIVERY e PRODOTTO FISSO'!$L$26</f>
        <v>58.21</v>
      </c>
      <c r="H34" s="138">
        <f>+$C34+'DELIVERY e PRODOTTO FISSO'!$L$27</f>
        <v>55.36</v>
      </c>
      <c r="I34" s="138">
        <f>+$C34+'DELIVERY e PRODOTTO FISSO'!$L$28</f>
        <v>53.02</v>
      </c>
      <c r="J34" s="129"/>
      <c r="K34" s="131"/>
      <c r="L34" s="130"/>
      <c r="M34" s="130"/>
      <c r="N34" s="130"/>
      <c r="O34" s="67"/>
      <c r="P34" s="67"/>
    </row>
    <row r="35" spans="1:18" s="27" customFormat="1" ht="15.6" x14ac:dyDescent="0.3">
      <c r="A35" s="91" t="s">
        <v>173</v>
      </c>
      <c r="B35" s="90"/>
      <c r="C35" s="90"/>
      <c r="D35" s="90"/>
      <c r="E35" s="90"/>
      <c r="F35" s="90"/>
      <c r="G35" s="90"/>
      <c r="H35" s="90"/>
      <c r="I35" s="90"/>
      <c r="J35" s="128"/>
      <c r="K35" s="67"/>
      <c r="L35" s="67"/>
      <c r="M35" s="67"/>
      <c r="N35" s="128"/>
      <c r="O35" s="128"/>
      <c r="P35" s="128"/>
      <c r="Q35" s="81"/>
      <c r="R35" s="82"/>
    </row>
    <row r="36" spans="1:18" ht="15.6" customHeight="1" x14ac:dyDescent="0.3"/>
    <row r="37" spans="1:18" ht="15.6" customHeight="1" x14ac:dyDescent="0.3"/>
    <row r="38" spans="1:18" ht="15.6" customHeight="1" x14ac:dyDescent="0.3"/>
    <row r="39" spans="1:18" ht="15.6" customHeight="1" x14ac:dyDescent="0.3"/>
    <row r="40" spans="1:18" ht="15.6" customHeight="1" x14ac:dyDescent="0.3"/>
    <row r="41" spans="1:18" ht="15.6" customHeight="1" x14ac:dyDescent="0.3"/>
    <row r="42" spans="1:18" ht="15.6" customHeight="1" x14ac:dyDescent="0.3"/>
    <row r="43" spans="1:18" ht="15.6" customHeight="1" x14ac:dyDescent="0.3"/>
  </sheetData>
  <mergeCells count="15">
    <mergeCell ref="A28:C29"/>
    <mergeCell ref="A32:A34"/>
    <mergeCell ref="A14:C14"/>
    <mergeCell ref="A15:C15"/>
    <mergeCell ref="A16:C17"/>
    <mergeCell ref="A20:A22"/>
    <mergeCell ref="A26:C26"/>
    <mergeCell ref="A27:C27"/>
    <mergeCell ref="A12:B12"/>
    <mergeCell ref="C12:D12"/>
    <mergeCell ref="Q1:R1"/>
    <mergeCell ref="A7:R7"/>
    <mergeCell ref="A9:R9"/>
    <mergeCell ref="A11:B11"/>
    <mergeCell ref="C11:D11"/>
  </mergeCells>
  <hyperlinks>
    <hyperlink ref="Q1:R1" location="SOMMARIO!A1" display="torna al SOMMARI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22</vt:i4>
      </vt:variant>
    </vt:vector>
  </HeadingPairs>
  <TitlesOfParts>
    <vt:vector size="22" baseType="lpstr">
      <vt:lpstr>SOMMARIO</vt:lpstr>
      <vt:lpstr>OPZIONE VERDE</vt:lpstr>
      <vt:lpstr>BASI D'ASTA e PERDITE DI RETE</vt:lpstr>
      <vt:lpstr>DELIVERY e PRODOTTO FISSO</vt:lpstr>
      <vt:lpstr>FASCE ORARIE</vt:lpstr>
      <vt:lpstr>Lotto 1</vt:lpstr>
      <vt:lpstr>Lotto 2</vt:lpstr>
      <vt:lpstr>Lotto 3</vt:lpstr>
      <vt:lpstr>Lotto 4</vt:lpstr>
      <vt:lpstr>Lotto 5</vt:lpstr>
      <vt:lpstr>Lotto 6</vt:lpstr>
      <vt:lpstr>Lotto 7</vt:lpstr>
      <vt:lpstr>Lotto 8</vt:lpstr>
      <vt:lpstr>Lotto 9</vt:lpstr>
      <vt:lpstr>Lotto10</vt:lpstr>
      <vt:lpstr>Lotto 11</vt:lpstr>
      <vt:lpstr>Lotto 12</vt:lpstr>
      <vt:lpstr>Lotto13</vt:lpstr>
      <vt:lpstr>Lotto 14</vt:lpstr>
      <vt:lpstr>Lotto 15</vt:lpstr>
      <vt:lpstr>Lotto16</vt:lpstr>
      <vt:lpstr>Lotto17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2018-04-20T07:49:07Z</cp:lastPrinted>
  <dcterms:created xsi:type="dcterms:W3CDTF">2018-04-19T13:03:19Z</dcterms:created>
  <dcterms:modified xsi:type="dcterms:W3CDTF">2019-04-01T16:08:47Z</dcterms:modified>
</cp:coreProperties>
</file>