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manuele.tibelli\Desktop\Consip\Iniziative\CONVENZIONI\EE\Aggiornamento prezzi\EE16\VARIBILE\"/>
    </mc:Choice>
  </mc:AlternateContent>
  <bookViews>
    <workbookView xWindow="0" yWindow="0" windowWidth="19200" windowHeight="7716" tabRatio="872"/>
  </bookViews>
  <sheets>
    <sheet name="SOMMARIO" sheetId="2" r:id="rId1"/>
    <sheet name="OPZIONE VERDE" sheetId="3" r:id="rId2"/>
    <sheet name="BASI D'ASTA e PERDITE DI RETE" sheetId="5" r:id="rId3"/>
    <sheet name="PUNIndex e PUN per fascia" sheetId="6" r:id="rId4"/>
    <sheet name="FASCE ORARIE" sheetId="8" r:id="rId5"/>
    <sheet name="Lotto 1" sheetId="18" r:id="rId6"/>
    <sheet name="Lotto 2" sheetId="19" r:id="rId7"/>
    <sheet name="Lotto 3" sheetId="20" r:id="rId8"/>
    <sheet name="Lotto 4" sheetId="17" r:id="rId9"/>
    <sheet name="Lotto 5" sheetId="12" r:id="rId10"/>
    <sheet name="Lotto 6" sheetId="21" r:id="rId11"/>
    <sheet name="Lotto 7" sheetId="14" r:id="rId12"/>
    <sheet name="Lotto 8" sheetId="25" r:id="rId13"/>
    <sheet name="Lotto 9" sheetId="16" r:id="rId14"/>
    <sheet name="Lotto 10" sheetId="13" r:id="rId15"/>
    <sheet name="Lotto 11" sheetId="15" r:id="rId16"/>
    <sheet name="Lotto12" sheetId="22" r:id="rId17"/>
    <sheet name="Lotto13" sheetId="9" r:id="rId18"/>
    <sheet name="Lotto14" sheetId="23" r:id="rId19"/>
    <sheet name="Lotto15" sheetId="24" r:id="rId20"/>
    <sheet name="Lotto16" sheetId="10" r:id="rId21"/>
    <sheet name="Lotto17" sheetId="11" r:id="rId22"/>
  </sheets>
  <calcPr calcId="152511"/>
</workbook>
</file>

<file path=xl/calcChain.xml><?xml version="1.0" encoding="utf-8"?>
<calcChain xmlns="http://schemas.openxmlformats.org/spreadsheetml/2006/main">
  <c r="I19" i="19" l="1"/>
  <c r="I19" i="20"/>
  <c r="I19" i="17"/>
  <c r="I19" i="12"/>
  <c r="I19" i="21"/>
  <c r="I19" i="14"/>
  <c r="I19" i="25"/>
  <c r="I19" i="16"/>
  <c r="I19" i="13"/>
  <c r="I19" i="15"/>
  <c r="I19" i="22"/>
  <c r="I19" i="9"/>
  <c r="I19" i="23"/>
  <c r="I19" i="24"/>
  <c r="I19" i="10"/>
  <c r="I19" i="11"/>
  <c r="I19" i="18"/>
  <c r="I18" i="19"/>
  <c r="I18" i="20"/>
  <c r="I18" i="17"/>
  <c r="I18" i="12"/>
  <c r="I18" i="21"/>
  <c r="I18" i="14"/>
  <c r="I18" i="25"/>
  <c r="I18" i="16"/>
  <c r="I18" i="13"/>
  <c r="I18" i="15"/>
  <c r="I18" i="22"/>
  <c r="I18" i="9"/>
  <c r="I18" i="23"/>
  <c r="I18" i="24"/>
  <c r="I18" i="10"/>
  <c r="I18" i="11"/>
  <c r="I18" i="18"/>
  <c r="I17" i="19"/>
  <c r="I17" i="20"/>
  <c r="I17" i="17"/>
  <c r="I17" i="12"/>
  <c r="I17" i="21"/>
  <c r="I17" i="14"/>
  <c r="I17" i="25"/>
  <c r="I17" i="16"/>
  <c r="I17" i="13"/>
  <c r="I17" i="15"/>
  <c r="I17" i="22"/>
  <c r="I17" i="9"/>
  <c r="I17" i="23"/>
  <c r="I17" i="24"/>
  <c r="I17" i="10"/>
  <c r="I17" i="11"/>
  <c r="I17" i="18"/>
  <c r="I16" i="19"/>
  <c r="I16" i="20"/>
  <c r="I16" i="17"/>
  <c r="I16" i="12"/>
  <c r="I16" i="21"/>
  <c r="I16" i="14"/>
  <c r="I16" i="25"/>
  <c r="I16" i="16"/>
  <c r="I16" i="13"/>
  <c r="I16" i="15"/>
  <c r="I16" i="22"/>
  <c r="I16" i="9"/>
  <c r="I16" i="23"/>
  <c r="I16" i="24"/>
  <c r="I16" i="10"/>
  <c r="I16" i="11"/>
  <c r="I16" i="18"/>
  <c r="H19" i="19" l="1"/>
  <c r="H19" i="20"/>
  <c r="H19" i="17"/>
  <c r="H19" i="12"/>
  <c r="H19" i="21"/>
  <c r="H19" i="14"/>
  <c r="H19" i="25"/>
  <c r="H19" i="16"/>
  <c r="H19" i="13"/>
  <c r="H19" i="15"/>
  <c r="H19" i="22"/>
  <c r="H19" i="9"/>
  <c r="H19" i="23"/>
  <c r="H19" i="24"/>
  <c r="H19" i="10"/>
  <c r="H19" i="11"/>
  <c r="H19" i="18"/>
  <c r="H18" i="19"/>
  <c r="H18" i="20"/>
  <c r="H18" i="17"/>
  <c r="H18" i="12"/>
  <c r="H18" i="21"/>
  <c r="H18" i="14"/>
  <c r="H18" i="25"/>
  <c r="H18" i="16"/>
  <c r="H18" i="13"/>
  <c r="H18" i="15"/>
  <c r="H18" i="22"/>
  <c r="H18" i="9"/>
  <c r="H18" i="23"/>
  <c r="H18" i="24"/>
  <c r="H18" i="10"/>
  <c r="H18" i="11"/>
  <c r="H18" i="18"/>
  <c r="H17" i="19"/>
  <c r="H17" i="20"/>
  <c r="H17" i="17"/>
  <c r="H17" i="12"/>
  <c r="H17" i="21"/>
  <c r="H17" i="14"/>
  <c r="H17" i="25"/>
  <c r="H17" i="16"/>
  <c r="H17" i="13"/>
  <c r="H17" i="15"/>
  <c r="H17" i="22"/>
  <c r="H17" i="9"/>
  <c r="H17" i="23"/>
  <c r="H17" i="24"/>
  <c r="H17" i="10"/>
  <c r="H17" i="11"/>
  <c r="H17" i="18"/>
  <c r="H16" i="19"/>
  <c r="H16" i="20"/>
  <c r="H16" i="17"/>
  <c r="H16" i="12"/>
  <c r="H16" i="21"/>
  <c r="H16" i="14"/>
  <c r="H16" i="25"/>
  <c r="H16" i="16"/>
  <c r="H16" i="13"/>
  <c r="H16" i="15"/>
  <c r="H16" i="22"/>
  <c r="H16" i="9"/>
  <c r="H16" i="23"/>
  <c r="H16" i="24"/>
  <c r="H16" i="10"/>
  <c r="H16" i="11"/>
  <c r="H16" i="18"/>
  <c r="G19" i="19" l="1"/>
  <c r="G19" i="20"/>
  <c r="G19" i="17"/>
  <c r="G19" i="12"/>
  <c r="G19" i="21"/>
  <c r="G19" i="14"/>
  <c r="G19" i="25"/>
  <c r="G19" i="16"/>
  <c r="G19" i="13"/>
  <c r="G19" i="15"/>
  <c r="G19" i="22"/>
  <c r="G19" i="9"/>
  <c r="G19" i="23"/>
  <c r="G19" i="24"/>
  <c r="G19" i="10"/>
  <c r="G19" i="11"/>
  <c r="G19" i="18"/>
  <c r="G18" i="19"/>
  <c r="G18" i="20"/>
  <c r="G18" i="17"/>
  <c r="G18" i="12"/>
  <c r="G18" i="21"/>
  <c r="G18" i="14"/>
  <c r="G18" i="25"/>
  <c r="G18" i="16"/>
  <c r="G18" i="13"/>
  <c r="G18" i="15"/>
  <c r="G18" i="22"/>
  <c r="G18" i="9"/>
  <c r="G18" i="23"/>
  <c r="G18" i="24"/>
  <c r="G18" i="10"/>
  <c r="G18" i="11"/>
  <c r="G18" i="18"/>
  <c r="G17" i="19"/>
  <c r="G17" i="20"/>
  <c r="G17" i="17"/>
  <c r="G17" i="12"/>
  <c r="G17" i="21"/>
  <c r="G17" i="14"/>
  <c r="G17" i="25"/>
  <c r="G17" i="16"/>
  <c r="G17" i="13"/>
  <c r="G17" i="15"/>
  <c r="G17" i="22"/>
  <c r="G17" i="9"/>
  <c r="G17" i="23"/>
  <c r="G17" i="24"/>
  <c r="G17" i="10"/>
  <c r="G17" i="11"/>
  <c r="G17" i="18"/>
  <c r="G16" i="19"/>
  <c r="G16" i="20"/>
  <c r="G16" i="17"/>
  <c r="G16" i="12"/>
  <c r="G16" i="21"/>
  <c r="G16" i="14"/>
  <c r="G16" i="25"/>
  <c r="G16" i="16"/>
  <c r="G16" i="13"/>
  <c r="G16" i="15"/>
  <c r="G16" i="22"/>
  <c r="G16" i="9"/>
  <c r="G16" i="23"/>
  <c r="G16" i="24"/>
  <c r="G16" i="10"/>
  <c r="G16" i="11"/>
  <c r="G16" i="18"/>
  <c r="F19" i="19"/>
  <c r="F19" i="20"/>
  <c r="F19" i="17"/>
  <c r="F19" i="12"/>
  <c r="F19" i="21"/>
  <c r="F19" i="14"/>
  <c r="F19" i="25"/>
  <c r="F19" i="16"/>
  <c r="F19" i="13"/>
  <c r="F19" i="15"/>
  <c r="F19" i="22"/>
  <c r="F19" i="9"/>
  <c r="F19" i="23"/>
  <c r="F19" i="24"/>
  <c r="F19" i="10"/>
  <c r="F19" i="11"/>
  <c r="F19" i="18"/>
  <c r="F18" i="19"/>
  <c r="F18" i="20"/>
  <c r="F18" i="17"/>
  <c r="F18" i="12"/>
  <c r="F18" i="21"/>
  <c r="F18" i="14"/>
  <c r="F18" i="25"/>
  <c r="F18" i="16"/>
  <c r="F18" i="13"/>
  <c r="F18" i="15"/>
  <c r="F18" i="22"/>
  <c r="F18" i="9"/>
  <c r="F18" i="23"/>
  <c r="F18" i="24"/>
  <c r="F18" i="10"/>
  <c r="F18" i="11"/>
  <c r="F18" i="18"/>
  <c r="F17" i="19"/>
  <c r="F17" i="20"/>
  <c r="F17" i="17"/>
  <c r="F17" i="12"/>
  <c r="F17" i="21"/>
  <c r="F17" i="14"/>
  <c r="F17" i="25"/>
  <c r="F17" i="16"/>
  <c r="F17" i="13"/>
  <c r="F17" i="15"/>
  <c r="F17" i="22"/>
  <c r="F17" i="9"/>
  <c r="F17" i="23"/>
  <c r="F17" i="24"/>
  <c r="F17" i="10"/>
  <c r="F17" i="11"/>
  <c r="F17" i="18"/>
  <c r="F16" i="19"/>
  <c r="F16" i="20"/>
  <c r="F16" i="17"/>
  <c r="F16" i="12"/>
  <c r="F16" i="21"/>
  <c r="F16" i="14"/>
  <c r="F16" i="25"/>
  <c r="F16" i="16"/>
  <c r="F16" i="13"/>
  <c r="F16" i="15"/>
  <c r="F16" i="22"/>
  <c r="F16" i="9"/>
  <c r="F16" i="23"/>
  <c r="F16" i="24"/>
  <c r="F16" i="10"/>
  <c r="F16" i="11"/>
  <c r="F16" i="18"/>
  <c r="E19" i="19"/>
  <c r="E19" i="20"/>
  <c r="E19" i="17"/>
  <c r="E19" i="12"/>
  <c r="E19" i="21"/>
  <c r="E19" i="14"/>
  <c r="E19" i="25"/>
  <c r="E19" i="16"/>
  <c r="E19" i="13"/>
  <c r="E19" i="15"/>
  <c r="E19" i="22"/>
  <c r="E19" i="9"/>
  <c r="E19" i="23"/>
  <c r="E19" i="24"/>
  <c r="E19" i="10"/>
  <c r="E19" i="11"/>
  <c r="E19" i="18"/>
  <c r="E18" i="19"/>
  <c r="E18" i="20"/>
  <c r="E18" i="17"/>
  <c r="E18" i="12"/>
  <c r="E18" i="21"/>
  <c r="E18" i="14"/>
  <c r="E18" i="25"/>
  <c r="E18" i="16"/>
  <c r="E18" i="13"/>
  <c r="E18" i="15"/>
  <c r="E18" i="22"/>
  <c r="E18" i="9"/>
  <c r="E18" i="23"/>
  <c r="E18" i="24"/>
  <c r="E18" i="10"/>
  <c r="E18" i="11"/>
  <c r="E18" i="18"/>
  <c r="E17" i="19"/>
  <c r="E17" i="20"/>
  <c r="E17" i="17"/>
  <c r="E17" i="12"/>
  <c r="E17" i="21"/>
  <c r="E17" i="14"/>
  <c r="E17" i="25"/>
  <c r="E17" i="16"/>
  <c r="E17" i="13"/>
  <c r="E17" i="15"/>
  <c r="E17" i="22"/>
  <c r="E17" i="9"/>
  <c r="E17" i="23"/>
  <c r="E17" i="24"/>
  <c r="E17" i="10"/>
  <c r="E17" i="11"/>
  <c r="E17" i="18"/>
  <c r="E16" i="19"/>
  <c r="E16" i="20"/>
  <c r="E16" i="17"/>
  <c r="E16" i="12"/>
  <c r="E16" i="21"/>
  <c r="E16" i="14"/>
  <c r="E16" i="25"/>
  <c r="E16" i="16"/>
  <c r="E16" i="13"/>
  <c r="E16" i="15"/>
  <c r="E16" i="22"/>
  <c r="E16" i="9"/>
  <c r="E16" i="23"/>
  <c r="E16" i="24"/>
  <c r="E16" i="10"/>
  <c r="E16" i="11"/>
  <c r="E16" i="18"/>
  <c r="A9" i="25"/>
  <c r="A9" i="24"/>
  <c r="A9" i="23"/>
  <c r="A9" i="22"/>
  <c r="A9" i="15"/>
  <c r="A9" i="21"/>
  <c r="A9" i="20"/>
  <c r="A9" i="19"/>
  <c r="A9" i="18"/>
  <c r="A9" i="14"/>
  <c r="A9" i="17"/>
  <c r="A9" i="12"/>
  <c r="A9" i="16" l="1"/>
  <c r="A9" i="13" l="1"/>
  <c r="A9" i="9"/>
  <c r="A9" i="11" l="1"/>
  <c r="A9" i="10"/>
</calcChain>
</file>

<file path=xl/sharedStrings.xml><?xml version="1.0" encoding="utf-8"?>
<sst xmlns="http://schemas.openxmlformats.org/spreadsheetml/2006/main" count="703" uniqueCount="141">
  <si>
    <t xml:space="preserve">        Sommario</t>
  </si>
  <si>
    <t>I corrispettivi mensili sono inclusivi degli oneri relativi a:</t>
  </si>
  <si>
    <t>Base d'Asta e Perdite di Rete</t>
  </si>
  <si>
    <t>Opzione Verde</t>
  </si>
  <si>
    <t>Sono inceve totalmente a carico dell’Amministrazione, alle condizioni stabilite dalle autorità competenti:</t>
  </si>
  <si>
    <t>Fasce Orarie</t>
  </si>
  <si>
    <t>Si segnala che il presente configuratore rappresenta un mero strumento di ausilio diretto a fornire delle indicazioni di massima in ordine al possibile utilizzo della Convenzione da parte della singola P.A. in relazione a sue specifiche esigenze. Consip S.p.A. ed il MEF non assumono pertanto responsabilità alcuna in ordine ad eventuali errori/inesattezze contenuti nel software e/o nel foglio elettronico di calcolo che compongono il configuratore, ovvero anche ad eventuali errori nell’utilizzo di detti strumenti. Restano ferme tutte le condizioni contenute nella Convenzione e relativi allegati, alla cui attenta lettura ed esame, pertanto, si rinvia integralmente.</t>
  </si>
  <si>
    <t>Energia elettrica 16</t>
  </si>
  <si>
    <t>Convenzione per la fornitura di energia elettrica a prezzo fisso o a prezzo variabile e servizi connessi per tutte le Pubbliche Amministrazioni</t>
  </si>
  <si>
    <r>
      <rPr>
        <sz val="12"/>
        <color rgb="FF534D49"/>
        <rFont val="Calibri"/>
        <family val="2"/>
      </rPr>
      <t>Fornitore</t>
    </r>
    <r>
      <rPr>
        <i/>
        <sz val="12"/>
        <color rgb="FF534D49"/>
        <rFont val="Calibri"/>
        <family val="2"/>
      </rPr>
      <t>: Enel Energia S.p.A.</t>
    </r>
  </si>
  <si>
    <r>
      <t xml:space="preserve">- </t>
    </r>
    <r>
      <rPr>
        <u/>
        <sz val="10"/>
        <color rgb="FF534D49"/>
        <rFont val="Calibri"/>
        <family val="2"/>
      </rPr>
      <t>Sbilanciamento</t>
    </r>
  </si>
  <si>
    <r>
      <t xml:space="preserve">- </t>
    </r>
    <r>
      <rPr>
        <u/>
        <sz val="10"/>
        <color rgb="FF534D49"/>
        <rFont val="Calibri"/>
        <family val="2"/>
      </rPr>
      <t>Emission Trading (CO2)</t>
    </r>
  </si>
  <si>
    <r>
      <t xml:space="preserve">- </t>
    </r>
    <r>
      <rPr>
        <u/>
        <sz val="10"/>
        <color rgb="FF534D49"/>
        <rFont val="Calibri"/>
        <family val="2"/>
      </rPr>
      <t>Certificati Verdi (CV)</t>
    </r>
  </si>
  <si>
    <r>
      <t xml:space="preserve">- </t>
    </r>
    <r>
      <rPr>
        <u/>
        <sz val="10"/>
        <color rgb="FF534D49"/>
        <rFont val="Calibri"/>
        <family val="2"/>
      </rPr>
      <t>le Perdite di Rete Standard</t>
    </r>
  </si>
  <si>
    <r>
      <t xml:space="preserve">- </t>
    </r>
    <r>
      <rPr>
        <u/>
        <sz val="10"/>
        <color rgb="FF534D49"/>
        <rFont val="Calibri"/>
        <family val="2"/>
      </rPr>
      <t>il Servizio di Dispacciamento</t>
    </r>
  </si>
  <si>
    <r>
      <t xml:space="preserve">- </t>
    </r>
    <r>
      <rPr>
        <u/>
        <sz val="10"/>
        <color rgb="FF534D49"/>
        <rFont val="Calibri"/>
        <family val="2"/>
      </rPr>
      <t>il Servizio di Trasporto</t>
    </r>
    <r>
      <rPr>
        <sz val="10"/>
        <color rgb="FF534D49"/>
        <rFont val="Calibri"/>
        <family val="2"/>
      </rPr>
      <t xml:space="preserve"> (trasmissione e distribuzione)</t>
    </r>
  </si>
  <si>
    <r>
      <t xml:space="preserve">- </t>
    </r>
    <r>
      <rPr>
        <u/>
        <sz val="10"/>
        <color rgb="FF534D49"/>
        <rFont val="Calibri"/>
        <family val="2"/>
      </rPr>
      <t>il Servizio di Misura</t>
    </r>
  </si>
  <si>
    <r>
      <t xml:space="preserve">- </t>
    </r>
    <r>
      <rPr>
        <u/>
        <sz val="10"/>
        <color rgb="FF534D49"/>
        <rFont val="Calibri"/>
        <family val="2"/>
      </rPr>
      <t>le Imposte e le Addizionali</t>
    </r>
    <r>
      <rPr>
        <sz val="10"/>
        <color rgb="FF534D49"/>
        <rFont val="Calibri"/>
        <family val="2"/>
      </rPr>
      <t xml:space="preserve"> previste dalla normativa vigente.</t>
    </r>
  </si>
  <si>
    <r>
      <t xml:space="preserve">Fornitore: </t>
    </r>
    <r>
      <rPr>
        <i/>
        <sz val="12"/>
        <color rgb="FF534D49"/>
        <rFont val="Calibri"/>
        <family val="2"/>
        <scheme val="minor"/>
      </rPr>
      <t>Enel Energia S.p.A.</t>
    </r>
  </si>
  <si>
    <r>
      <t>Fornitore</t>
    </r>
    <r>
      <rPr>
        <i/>
        <sz val="12"/>
        <color rgb="FF534D49"/>
        <rFont val="Calibri"/>
        <family val="2"/>
      </rPr>
      <t>: Hera Comm S.r.l.</t>
    </r>
  </si>
  <si>
    <r>
      <t>Lotto 13</t>
    </r>
    <r>
      <rPr>
        <sz val="12"/>
        <color rgb="FF534D49"/>
        <rFont val="Calibri"/>
        <family val="2"/>
      </rPr>
      <t>: Campania</t>
    </r>
  </si>
  <si>
    <r>
      <t>Lotto 16</t>
    </r>
    <r>
      <rPr>
        <sz val="12"/>
        <color rgb="FF534D49"/>
        <rFont val="Calibri"/>
        <family val="2"/>
      </rPr>
      <t>: Sicilia</t>
    </r>
  </si>
  <si>
    <r>
      <t>Lotto 17</t>
    </r>
    <r>
      <rPr>
        <sz val="12"/>
        <color rgb="FF534D49"/>
        <rFont val="Calibri"/>
        <family val="2"/>
      </rPr>
      <t>: Italia</t>
    </r>
  </si>
  <si>
    <t>Base d'Asta e Prezzi dell' Opzione Verde</t>
  </si>
  <si>
    <t>torna al SOMMARIO</t>
  </si>
  <si>
    <r>
      <t xml:space="preserve">Base d'Asta Opzione Verde </t>
    </r>
    <r>
      <rPr>
        <sz val="11"/>
        <color theme="0"/>
        <rFont val="Calibri"/>
        <family val="2"/>
        <scheme val="minor"/>
      </rPr>
      <t>(Euro/MWh)</t>
    </r>
  </si>
  <si>
    <t>Fornitore</t>
  </si>
  <si>
    <t>Lotti</t>
  </si>
  <si>
    <t>Marchio</t>
  </si>
  <si>
    <t>Valore Opzione (Euro/MWh)</t>
  </si>
  <si>
    <t>Enel Energia S.p.A.</t>
  </si>
  <si>
    <t>Hera Comm S.r.l.</t>
  </si>
  <si>
    <t>Basi d'Asta e Perdite di Rete</t>
  </si>
  <si>
    <t>F1</t>
  </si>
  <si>
    <t>F2</t>
  </si>
  <si>
    <t>F3</t>
  </si>
  <si>
    <r>
      <t xml:space="preserve">SPREAD a Base d'Asta </t>
    </r>
    <r>
      <rPr>
        <sz val="11"/>
        <color theme="0"/>
        <rFont val="Calibri"/>
        <family val="2"/>
        <scheme val="minor"/>
      </rPr>
      <t>(al netto delle perdite di rete)*</t>
    </r>
  </si>
  <si>
    <t>*Per tutte le tipologie di contratto di cui al comma 2.2 del TIT 2016-2019</t>
  </si>
  <si>
    <t>Tipologie di contratto di cui al comma 2.2 del TIT 2016-2019</t>
  </si>
  <si>
    <t>Lettera b) Utenze in bassa tensione di illuminazione pubblica</t>
  </si>
  <si>
    <t>Lettera c) Utenze in BT ricarica veicoli elettrici pubblici</t>
  </si>
  <si>
    <t>Lettera d) Altre utenze in bassa tensione</t>
  </si>
  <si>
    <t>Lettera e) Utenze in media tensione di illuminazione pubblica</t>
  </si>
  <si>
    <t>Lettera f) Altre utenze in media tensione</t>
  </si>
  <si>
    <t>Lettera g) Utenze in alta tensione</t>
  </si>
  <si>
    <t>Lettera h) Utenze in altissima tensione &lt; 380 kV</t>
  </si>
  <si>
    <t>Lettera i) Utenze in altissima tensione  ≥ 380 kV</t>
  </si>
  <si>
    <t>Livello di Tensione</t>
  </si>
  <si>
    <t>Perdite (%)</t>
  </si>
  <si>
    <t>380 kV</t>
  </si>
  <si>
    <t>220 kV</t>
  </si>
  <si>
    <t>≤ 150 kV</t>
  </si>
  <si>
    <t>MT (Media Tensione)</t>
  </si>
  <si>
    <t>BT (Bassa Tensione)</t>
  </si>
  <si>
    <t>Euro/MWh</t>
  </si>
  <si>
    <t>* Si considerano festivi: 1 gennaio; 6 gennaio; lunedì di Pasqua; 25 Aprile; 1 maggio; 2 giugno; 15 agosto; 1 novembre; 8 dicembre; 25 dicembre; 26 dicembre</t>
  </si>
  <si>
    <t>Nei giorni dal lunedì al venerdì: dalle ore 8.00 alle ore 19.00</t>
  </si>
  <si>
    <t>Nei giorni dal lunedì al venerdì: dalle ore 7.00 alle ore 8.00 e dalle ore 19.00 alle ore 23.00</t>
  </si>
  <si>
    <t>Nei giorni di sabato: dalle ore 7.00 alle ore 23.00</t>
  </si>
  <si>
    <t>Nei giorni dal lunedì al sabato: dalle ore 00.00 alle ore 7.00 e dalle ore 23.00 dalle ore 24.00</t>
  </si>
  <si>
    <t>Nei giorni di domenica e festivi*: Tutte le ore della giornata</t>
  </si>
  <si>
    <t>inizio</t>
  </si>
  <si>
    <t>fine</t>
  </si>
  <si>
    <t>Lunedì</t>
  </si>
  <si>
    <t>Martedì</t>
  </si>
  <si>
    <t>Mercoledì</t>
  </si>
  <si>
    <t>Giovedì</t>
  </si>
  <si>
    <t>Venerdì</t>
  </si>
  <si>
    <t>Sabato</t>
  </si>
  <si>
    <t>Domenica</t>
  </si>
  <si>
    <t>1,09 Euro/MWh</t>
  </si>
  <si>
    <t>Sconto PA Virtuose S</t>
  </si>
  <si>
    <t>Fascia oraria</t>
  </si>
  <si>
    <t>Mono</t>
  </si>
  <si>
    <t>F0</t>
  </si>
  <si>
    <t>Multiorari</t>
  </si>
  <si>
    <t>PUNIndex e PUN per fascia</t>
  </si>
  <si>
    <t>Mese</t>
  </si>
  <si>
    <t>VAR</t>
  </si>
  <si>
    <t>ΨVAR</t>
  </si>
  <si>
    <r>
      <t>Configuratore corrispettivi a</t>
    </r>
    <r>
      <rPr>
        <b/>
        <sz val="14"/>
        <color rgb="FFFFFFFF"/>
        <rFont val="Calibri"/>
        <family val="2"/>
        <scheme val="minor"/>
      </rPr>
      <t xml:space="preserve"> </t>
    </r>
    <r>
      <rPr>
        <b/>
        <u/>
        <sz val="14"/>
        <color indexed="9"/>
        <rFont val="Calibri"/>
        <family val="2"/>
      </rPr>
      <t>Prezzo Variabile</t>
    </r>
    <r>
      <rPr>
        <b/>
        <sz val="12"/>
        <color indexed="9"/>
        <rFont val="Calibri"/>
        <family val="2"/>
      </rPr>
      <t xml:space="preserve"> per la fornitura di </t>
    </r>
    <r>
      <rPr>
        <b/>
        <u/>
        <sz val="14"/>
        <color indexed="9"/>
        <rFont val="Calibri"/>
        <family val="2"/>
      </rPr>
      <t>Energia Elettrica edizione 16</t>
    </r>
  </si>
  <si>
    <t>Il Fornitore, ai sensi della deliberazione ARERA ARG/elt n. 104/11 e s.m.i., tramite Garanzia d’Origine, è tenuto a certificare la produzione di Energia Verde per tutti i Punti di Prelievo per i quali sia stata attivata l’Opzione Verde per un ammontare non inferiore al consumo totale effettivo degli stessi. L’attivazione dell’Opzione Verde (OV) consente all’amministrazione l’utilizzo del marchio offerto dal rispettivo Fornitore. Il Logo verrà concesso in uso dal Fornitore per la durata della fornitura. Il corrispettivo che si applica ad ogni MWh consumato, è fisso ed invariabile per tutta la durata contrattuale. Per ulteriori informazioni si rimanda alla Convenzione, al Capitolato Tecnico e alla Guida. Informazioni sulla Garanzia d'Origine si trovano sul sito www.gse.it</t>
  </si>
  <si>
    <t>0,9 Euro/MWh</t>
  </si>
  <si>
    <t>2,89 Euro/MWh</t>
  </si>
  <si>
    <r>
      <t xml:space="preserve">LOTTO 13 - Prezzi Variabili al netto delle perdite di rete </t>
    </r>
    <r>
      <rPr>
        <b/>
        <i/>
        <sz val="10"/>
        <color indexed="9"/>
        <rFont val="Arial"/>
        <family val="2"/>
      </rPr>
      <t>(Euro/MWh)</t>
    </r>
  </si>
  <si>
    <t>2,29 Euro/MWh</t>
  </si>
  <si>
    <r>
      <t xml:space="preserve">LOTTO 16 - Prezzi Variabili al netto delle perdite di rete </t>
    </r>
    <r>
      <rPr>
        <b/>
        <i/>
        <sz val="10"/>
        <color indexed="9"/>
        <rFont val="Arial"/>
        <family val="2"/>
      </rPr>
      <t>(Euro/MWh)</t>
    </r>
  </si>
  <si>
    <t>1,3 Euro/MWh</t>
  </si>
  <si>
    <r>
      <t xml:space="preserve">LOTTO 17 - Prezzi Variabili al netto delle perdite di rete </t>
    </r>
    <r>
      <rPr>
        <b/>
        <i/>
        <sz val="10"/>
        <color indexed="9"/>
        <rFont val="Arial"/>
        <family val="2"/>
      </rPr>
      <t>(Euro/MWh)</t>
    </r>
  </si>
  <si>
    <r>
      <t xml:space="preserve">- </t>
    </r>
    <r>
      <rPr>
        <u/>
        <sz val="10"/>
        <color rgb="FF534D49"/>
        <rFont val="Calibri"/>
        <family val="2"/>
      </rPr>
      <t>gli Oneri di Sistema relativi al solo mercato libero</t>
    </r>
    <r>
      <rPr>
        <sz val="10"/>
        <color rgb="FF534D49"/>
        <rFont val="Calibri"/>
        <family val="2"/>
      </rPr>
      <t xml:space="preserve"> come stabiliti, tempo per tempo, dall’ARERA (a titolo es. le componenti tariffarie A</t>
    </r>
    <r>
      <rPr>
        <vertAlign val="subscript"/>
        <sz val="10"/>
        <color rgb="FF534D49"/>
        <rFont val="Calibri"/>
        <family val="2"/>
      </rPr>
      <t>RIM</t>
    </r>
    <r>
      <rPr>
        <sz val="10"/>
        <color rgb="FF534D49"/>
        <rFont val="Calibri"/>
        <family val="2"/>
      </rPr>
      <t>, A</t>
    </r>
    <r>
      <rPr>
        <vertAlign val="subscript"/>
        <sz val="10"/>
        <color rgb="FF534D49"/>
        <rFont val="Calibri"/>
        <family val="2"/>
      </rPr>
      <t>SOS</t>
    </r>
    <r>
      <rPr>
        <sz val="10"/>
        <color rgb="FF534D49"/>
        <rFont val="Calibri"/>
        <family val="2"/>
      </rPr>
      <t>, UC, C</t>
    </r>
    <r>
      <rPr>
        <vertAlign val="subscript"/>
        <sz val="10"/>
        <color rgb="FF534D49"/>
        <rFont val="Calibri"/>
        <family val="2"/>
      </rPr>
      <t>MOR</t>
    </r>
    <r>
      <rPr>
        <sz val="10"/>
        <color rgb="FF534D49"/>
        <rFont val="Calibri"/>
        <family val="2"/>
      </rPr>
      <t xml:space="preserve">). </t>
    </r>
  </si>
  <si>
    <r>
      <t xml:space="preserve">Fattori percentuali di perdita di energia elettrica sulle reti con obbligo di connessione di terzi.
</t>
    </r>
    <r>
      <rPr>
        <sz val="11"/>
        <color theme="0"/>
        <rFont val="Calibri"/>
        <family val="2"/>
        <scheme val="minor"/>
      </rPr>
      <t>Tabella 4 del TIS - Allegato A alla Deliberazione ARERA ARG/elt 107/09 s.m.i.</t>
    </r>
    <r>
      <rPr>
        <b/>
        <sz val="11"/>
        <color theme="0"/>
        <rFont val="Calibri"/>
        <family val="2"/>
        <scheme val="minor"/>
      </rPr>
      <t xml:space="preserve">
</t>
    </r>
  </si>
  <si>
    <t>Deliberazione ARERA n. 301/2012/R/eel e s.m.i. - "TIV" - Allegato A - Tabella 6: Fasce orarie</t>
  </si>
  <si>
    <t>Lotto 5: Veneto</t>
  </si>
  <si>
    <t>Lotto 10: Provincia di Roma</t>
  </si>
  <si>
    <t>0,59 Euro/MWh</t>
  </si>
  <si>
    <t>1,34 Euro/MWh</t>
  </si>
  <si>
    <r>
      <rPr>
        <sz val="12"/>
        <color rgb="FF534D49"/>
        <rFont val="Calibri"/>
        <family val="2"/>
      </rPr>
      <t>Fornitore</t>
    </r>
    <r>
      <rPr>
        <i/>
        <sz val="12"/>
        <color rgb="FF534D49"/>
        <rFont val="Calibri"/>
        <family val="2"/>
      </rPr>
      <t>: Global Power S.p.A.</t>
    </r>
  </si>
  <si>
    <t>1,10 Euro/MWh</t>
  </si>
  <si>
    <t>0,10 Euro/MWh</t>
  </si>
  <si>
    <t>Global Power S.p.A.</t>
  </si>
  <si>
    <t>Lotto 7</t>
  </si>
  <si>
    <t>Lotto 8: Toscana</t>
  </si>
  <si>
    <r>
      <rPr>
        <sz val="12"/>
        <color rgb="FF534D49"/>
        <rFont val="Calibri"/>
        <family val="2"/>
      </rPr>
      <t>Fornitore</t>
    </r>
    <r>
      <rPr>
        <i/>
        <sz val="12"/>
        <color rgb="FF534D49"/>
        <rFont val="Calibri"/>
        <family val="2"/>
      </rPr>
      <t>: AGSM Energia S.p.A.</t>
    </r>
  </si>
  <si>
    <r>
      <t>Lotto 9</t>
    </r>
    <r>
      <rPr>
        <sz val="12"/>
        <color rgb="FF534D49"/>
        <rFont val="Calibri"/>
        <family val="2"/>
      </rPr>
      <t>: Umbria, Marche</t>
    </r>
  </si>
  <si>
    <r>
      <rPr>
        <sz val="12"/>
        <color rgb="FF534D49"/>
        <rFont val="Calibri"/>
        <family val="2"/>
      </rPr>
      <t>Fornitore</t>
    </r>
    <r>
      <rPr>
        <i/>
        <sz val="12"/>
        <color rgb="FF534D49"/>
        <rFont val="Calibri"/>
        <family val="2"/>
      </rPr>
      <t>: A2A Energia S.p.A.</t>
    </r>
  </si>
  <si>
    <t>AGSM Energia S.p.A.</t>
  </si>
  <si>
    <t>A2A Energia S.p.A.</t>
  </si>
  <si>
    <t>Lotto 4: Trentino Alto Adige, Friuli Venezia Giulia</t>
  </si>
  <si>
    <t>Lotto 4, 9</t>
  </si>
  <si>
    <r>
      <t xml:space="preserve">LOTTO 4 - Prezzi Variabili al netto delle perdite di rete </t>
    </r>
    <r>
      <rPr>
        <b/>
        <i/>
        <sz val="10"/>
        <color indexed="9"/>
        <rFont val="Arial"/>
        <family val="2"/>
      </rPr>
      <t>(Euro/MWh)</t>
    </r>
  </si>
  <si>
    <r>
      <t xml:space="preserve">LOTTO 5 - Prezzi Variabili al netto delle perdite di rete </t>
    </r>
    <r>
      <rPr>
        <b/>
        <i/>
        <sz val="10"/>
        <color indexed="9"/>
        <rFont val="Arial"/>
        <family val="2"/>
      </rPr>
      <t>(Euro/MWh)</t>
    </r>
  </si>
  <si>
    <r>
      <t xml:space="preserve">LOTTO 7 - Prezzi Variabili al netto delle perdite di rete </t>
    </r>
    <r>
      <rPr>
        <b/>
        <i/>
        <sz val="10"/>
        <color indexed="9"/>
        <rFont val="Arial"/>
        <family val="2"/>
      </rPr>
      <t>(Euro/MWh)</t>
    </r>
  </si>
  <si>
    <r>
      <t xml:space="preserve">LOTTO 8 - Prezzi Variabili al netto delle perdite di rete </t>
    </r>
    <r>
      <rPr>
        <b/>
        <i/>
        <sz val="10"/>
        <color indexed="9"/>
        <rFont val="Arial"/>
        <family val="2"/>
      </rPr>
      <t>(Euro/MWh)</t>
    </r>
  </si>
  <si>
    <r>
      <t xml:space="preserve">LOTTO 9 - Prezzi Variabili al netto delle perdite di rete </t>
    </r>
    <r>
      <rPr>
        <b/>
        <i/>
        <sz val="10"/>
        <color indexed="9"/>
        <rFont val="Arial"/>
        <family val="2"/>
      </rPr>
      <t>(Euro/MWh)</t>
    </r>
  </si>
  <si>
    <r>
      <t xml:space="preserve">LOTTO 10 - Prezzi Variabili al netto delle perdite di rete </t>
    </r>
    <r>
      <rPr>
        <b/>
        <i/>
        <sz val="10"/>
        <color indexed="9"/>
        <rFont val="Arial"/>
        <family val="2"/>
      </rPr>
      <t>(Euro/MWh)</t>
    </r>
  </si>
  <si>
    <t xml:space="preserve">Lotto 1: Valle d’Aosta, Piemonte </t>
  </si>
  <si>
    <t xml:space="preserve">Lotto 2: Province di Milano e Lodi </t>
  </si>
  <si>
    <t xml:space="preserve">Lotto 3: Lombardia escluse le Province di Milano e Lodi                             </t>
  </si>
  <si>
    <t xml:space="preserve">Lotto 6: Emilia Romagna </t>
  </si>
  <si>
    <t xml:space="preserve">Lotto 7: Sardegna, Liguria </t>
  </si>
  <si>
    <t xml:space="preserve">Lotto 11: Lazio esclusa la Provincia di Roma </t>
  </si>
  <si>
    <t>Lotto 12: Abruzzo, Molise</t>
  </si>
  <si>
    <t>Lotto 14: Puglia, Basilicata</t>
  </si>
  <si>
    <t xml:space="preserve">Lotto 15: Calabria </t>
  </si>
  <si>
    <r>
      <rPr>
        <sz val="12"/>
        <color rgb="FF534D49"/>
        <rFont val="Calibri"/>
        <family val="2"/>
      </rPr>
      <t>Fornitore</t>
    </r>
    <r>
      <rPr>
        <i/>
        <sz val="12"/>
        <color rgb="FF534D49"/>
        <rFont val="Calibri"/>
        <family val="2"/>
      </rPr>
      <t>: Iren Mercato S.p.A.</t>
    </r>
  </si>
  <si>
    <r>
      <t xml:space="preserve">Fornitore: </t>
    </r>
    <r>
      <rPr>
        <i/>
        <sz val="12"/>
        <color rgb="FF534D49"/>
        <rFont val="Calibri"/>
        <family val="2"/>
        <scheme val="minor"/>
      </rPr>
      <t>AGSM Energia S.p.A.</t>
    </r>
  </si>
  <si>
    <t>Lotto 1</t>
  </si>
  <si>
    <t>Iren Mercato S.p.A.</t>
  </si>
  <si>
    <t>Lotti 2, 3, 5, 6, 10, 13, 15, 16</t>
  </si>
  <si>
    <t>Lotti 8, 11</t>
  </si>
  <si>
    <t>Lotti 12,14 17</t>
  </si>
  <si>
    <r>
      <t xml:space="preserve">LOTTO 1 - Prezzi Variabili al netto delle perdite di rete </t>
    </r>
    <r>
      <rPr>
        <b/>
        <i/>
        <sz val="10"/>
        <color indexed="9"/>
        <rFont val="Arial"/>
        <family val="2"/>
      </rPr>
      <t>(Euro/MWh)</t>
    </r>
  </si>
  <si>
    <t>0,68 Euro/MWh</t>
  </si>
  <si>
    <t>0,51 Euro/MWh</t>
  </si>
  <si>
    <r>
      <t xml:space="preserve">LOTTO 3 - Prezzi Variabili al netto delle perdite di rete </t>
    </r>
    <r>
      <rPr>
        <b/>
        <i/>
        <sz val="10"/>
        <color indexed="9"/>
        <rFont val="Arial"/>
        <family val="2"/>
      </rPr>
      <t>(Euro/MWh)</t>
    </r>
  </si>
  <si>
    <r>
      <t xml:space="preserve">LOTTO 6 - Prezzi Variabili al netto delle perdite di rete </t>
    </r>
    <r>
      <rPr>
        <b/>
        <i/>
        <sz val="10"/>
        <color indexed="9"/>
        <rFont val="Arial"/>
        <family val="2"/>
      </rPr>
      <t>(Euro/MWh)</t>
    </r>
  </si>
  <si>
    <r>
      <t xml:space="preserve">LOTTO 11 - Prezzi Variabili al netto delle perdite di rete </t>
    </r>
    <r>
      <rPr>
        <b/>
        <i/>
        <sz val="10"/>
        <color indexed="9"/>
        <rFont val="Arial"/>
        <family val="2"/>
      </rPr>
      <t>(Euro/MWh)</t>
    </r>
  </si>
  <si>
    <r>
      <t xml:space="preserve">LOTTO 12 - Prezzi Variabili al netto delle perdite di rete </t>
    </r>
    <r>
      <rPr>
        <b/>
        <i/>
        <sz val="10"/>
        <color indexed="9"/>
        <rFont val="Arial"/>
        <family val="2"/>
      </rPr>
      <t>(Euro/MWh)</t>
    </r>
  </si>
  <si>
    <r>
      <t xml:space="preserve">LOTTO 14 - Prezzi Variabili al netto delle perdite di rete </t>
    </r>
    <r>
      <rPr>
        <b/>
        <i/>
        <sz val="10"/>
        <color indexed="9"/>
        <rFont val="Arial"/>
        <family val="2"/>
      </rPr>
      <t>(Euro/MWh)</t>
    </r>
  </si>
  <si>
    <r>
      <t xml:space="preserve">LOTTO 15 - Prezzi Variabili al netto delle perdite di rete </t>
    </r>
    <r>
      <rPr>
        <b/>
        <i/>
        <sz val="10"/>
        <color indexed="9"/>
        <rFont val="Arial"/>
        <family val="2"/>
      </rPr>
      <t>(Euro/MWh)</t>
    </r>
  </si>
  <si>
    <t>2,55 Euro/MWh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</si>
</sst>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L.&quot;* #,##0.00_);_(&quot;L.&quot;* \(#,##0.00\);_(&quot;L.&quot;* &quot;-&quot;??_);_(@_)"/>
    <numFmt numFmtId="165" formatCode="h:mm;@"/>
    <numFmt numFmtId="166" formatCode="_(&quot;€/Mwh&quot;* #,##0.00_);_(&quot;€/Mwh&quot;* \(#,##0.00\);_(&quot;€/Mwh&quot;* &quot;-&quot;??_);_(@_)"/>
    <numFmt numFmtId="167" formatCode="_(&quot;€/MWh&quot;* #,##0.00_);_(&quot;€/MWh&quot;* \(#,##0.00\);_(&quot;€/MWh&quot;* &quot;-&quot;??_);_(@_)"/>
    <numFmt numFmtId="168" formatCode="[$-410]mmm\-yy;@"/>
  </numFmts>
  <fonts count="47" x14ac:knownFonts="1">
    <font>
      <sz val="11"/>
      <color theme="1"/>
      <name val="Calibri"/>
      <family val="2"/>
      <scheme val="minor"/>
    </font>
    <font>
      <sz val="11"/>
      <color rgb="FF534D49"/>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u/>
      <sz val="10"/>
      <color indexed="12"/>
      <name val="Arial"/>
      <family val="2"/>
    </font>
    <font>
      <b/>
      <sz val="10"/>
      <color indexed="9"/>
      <name val="Arial"/>
      <family val="2"/>
    </font>
    <font>
      <b/>
      <i/>
      <sz val="10"/>
      <color indexed="9"/>
      <name val="Arial"/>
      <family val="2"/>
    </font>
    <font>
      <sz val="11"/>
      <color indexed="8"/>
      <name val="Calibri"/>
      <family val="2"/>
    </font>
    <font>
      <b/>
      <u/>
      <sz val="14"/>
      <color indexed="9"/>
      <name val="Calibri"/>
      <family val="2"/>
    </font>
    <font>
      <sz val="11"/>
      <color theme="0"/>
      <name val="Calibri"/>
      <family val="2"/>
    </font>
    <font>
      <sz val="10"/>
      <color rgb="FF554F4F"/>
      <name val="Calibri"/>
      <family val="2"/>
      <scheme val="minor"/>
    </font>
    <font>
      <sz val="12"/>
      <name val="Calibri"/>
      <family val="2"/>
      <scheme val="minor"/>
    </font>
    <font>
      <sz val="14"/>
      <name val="Calibri"/>
      <family val="2"/>
      <scheme val="minor"/>
    </font>
    <font>
      <b/>
      <sz val="12"/>
      <color indexed="54"/>
      <name val="Calibri"/>
      <family val="2"/>
      <scheme val="minor"/>
    </font>
    <font>
      <b/>
      <sz val="10"/>
      <color theme="0"/>
      <name val="Calibri"/>
      <family val="2"/>
      <scheme val="minor"/>
    </font>
    <font>
      <b/>
      <sz val="12"/>
      <color theme="0"/>
      <name val="Calibri"/>
      <family val="2"/>
      <scheme val="minor"/>
    </font>
    <font>
      <sz val="11"/>
      <color rgb="FF333333"/>
      <name val="Arial"/>
      <family val="2"/>
    </font>
    <font>
      <sz val="11"/>
      <color rgb="FF534D49"/>
      <name val="Calibri"/>
      <family val="2"/>
    </font>
    <font>
      <sz val="12"/>
      <color rgb="FF534D49"/>
      <name val="Calibri"/>
      <family val="2"/>
    </font>
    <font>
      <i/>
      <sz val="12"/>
      <color rgb="FF534D49"/>
      <name val="Calibri"/>
      <family val="2"/>
    </font>
    <font>
      <sz val="10"/>
      <color rgb="FF534D49"/>
      <name val="Calibri"/>
      <family val="2"/>
      <scheme val="minor"/>
    </font>
    <font>
      <u/>
      <sz val="10"/>
      <color rgb="FF534D49"/>
      <name val="Calibri"/>
      <family val="2"/>
    </font>
    <font>
      <sz val="10"/>
      <color rgb="FF534D49"/>
      <name val="Calibri"/>
      <family val="2"/>
    </font>
    <font>
      <vertAlign val="subscript"/>
      <sz val="10"/>
      <color rgb="FF534D49"/>
      <name val="Calibri"/>
      <family val="2"/>
    </font>
    <font>
      <i/>
      <sz val="10"/>
      <color rgb="FF534D49"/>
      <name val="Calibri"/>
      <family val="2"/>
      <scheme val="minor"/>
    </font>
    <font>
      <sz val="12"/>
      <color rgb="FF534D49"/>
      <name val="Calibri"/>
      <family val="2"/>
      <scheme val="minor"/>
    </font>
    <font>
      <i/>
      <sz val="12"/>
      <color rgb="FF534D49"/>
      <name val="Calibri"/>
      <family val="2"/>
      <scheme val="minor"/>
    </font>
    <font>
      <b/>
      <sz val="12"/>
      <color rgb="FFFFFFFF"/>
      <name val="Calibri"/>
      <family val="2"/>
      <scheme val="minor"/>
    </font>
    <font>
      <b/>
      <sz val="12"/>
      <color indexed="9"/>
      <name val="Calibri"/>
      <family val="2"/>
    </font>
    <font>
      <b/>
      <sz val="14"/>
      <color rgb="FFFFFFFF"/>
      <name val="Calibri"/>
      <family val="2"/>
      <scheme val="minor"/>
    </font>
    <font>
      <i/>
      <sz val="11"/>
      <color rgb="FF534D49"/>
      <name val="Calibri"/>
      <family val="2"/>
      <scheme val="minor"/>
    </font>
    <font>
      <b/>
      <i/>
      <sz val="11"/>
      <color rgb="FF534D49"/>
      <name val="Calibri"/>
      <family val="2"/>
      <scheme val="minor"/>
    </font>
    <font>
      <b/>
      <i/>
      <sz val="11"/>
      <color rgb="FF821B4C"/>
      <name val="Calibri"/>
      <family val="2"/>
      <scheme val="minor"/>
    </font>
    <font>
      <b/>
      <sz val="12"/>
      <color rgb="FF534D49"/>
      <name val="Calibri"/>
      <family val="2"/>
      <scheme val="minor"/>
    </font>
    <font>
      <b/>
      <sz val="11"/>
      <color rgb="FF534D49"/>
      <name val="Calibri"/>
      <family val="2"/>
    </font>
    <font>
      <b/>
      <sz val="12"/>
      <color theme="0"/>
      <name val="Calibri"/>
      <family val="2"/>
    </font>
    <font>
      <i/>
      <sz val="9"/>
      <color rgb="FF534D49"/>
      <name val="Calibri"/>
      <family val="2"/>
    </font>
    <font>
      <b/>
      <i/>
      <sz val="11"/>
      <color theme="0"/>
      <name val="Calibri"/>
      <family val="2"/>
    </font>
    <font>
      <b/>
      <sz val="11"/>
      <color theme="0"/>
      <name val="Calibri"/>
      <family val="2"/>
    </font>
    <font>
      <b/>
      <sz val="16"/>
      <color rgb="FF821B4C"/>
      <name val="Calibri"/>
      <family val="2"/>
      <scheme val="minor"/>
    </font>
    <font>
      <b/>
      <i/>
      <sz val="10"/>
      <color rgb="FF534D49"/>
      <name val="Arial"/>
      <family val="2"/>
    </font>
    <font>
      <b/>
      <sz val="10"/>
      <color rgb="FF534D49"/>
      <name val="Arial"/>
      <family val="2"/>
    </font>
    <font>
      <b/>
      <sz val="11"/>
      <color theme="1"/>
      <name val="Calibri"/>
      <family val="2"/>
      <scheme val="minor"/>
    </font>
    <font>
      <b/>
      <i/>
      <sz val="12"/>
      <color rgb="FF534D49"/>
      <name val="Calibri"/>
      <family val="2"/>
      <scheme val="minor"/>
    </font>
  </fonts>
  <fills count="8">
    <fill>
      <patternFill patternType="none"/>
    </fill>
    <fill>
      <patternFill patternType="gray125"/>
    </fill>
    <fill>
      <patternFill patternType="solid">
        <fgColor rgb="FF821B4C"/>
        <bgColor indexed="64"/>
      </patternFill>
    </fill>
    <fill>
      <patternFill patternType="solid">
        <fgColor rgb="FFF2F2F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71">
    <border>
      <left/>
      <right/>
      <top/>
      <bottom/>
      <diagonal/>
    </border>
    <border>
      <left/>
      <right style="medium">
        <color rgb="FFD9D9D9"/>
      </right>
      <top style="medium">
        <color rgb="FFD9D9D9"/>
      </top>
      <bottom style="medium">
        <color rgb="FFD9D9D9"/>
      </bottom>
      <diagonal/>
    </border>
    <border>
      <left/>
      <right style="medium">
        <color rgb="FFD9D9D9"/>
      </right>
      <top/>
      <bottom style="medium">
        <color rgb="FFD9D9D9"/>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theme="0"/>
      </top>
      <bottom/>
      <diagonal/>
    </border>
    <border>
      <left/>
      <right/>
      <top style="medium">
        <color rgb="FFD9D9D9"/>
      </top>
      <bottom/>
      <diagonal/>
    </border>
    <border>
      <left/>
      <right style="medium">
        <color rgb="FFD9D9D9"/>
      </right>
      <top style="medium">
        <color rgb="FFD9D9D9"/>
      </top>
      <bottom/>
      <diagonal/>
    </border>
    <border>
      <left/>
      <right/>
      <top/>
      <bottom style="medium">
        <color rgb="FFD9D9D9"/>
      </bottom>
      <diagonal/>
    </border>
    <border>
      <left style="medium">
        <color rgb="FFD9D9D9"/>
      </left>
      <right/>
      <top/>
      <bottom style="medium">
        <color rgb="FFD9D9D9"/>
      </bottom>
      <diagonal/>
    </border>
    <border>
      <left style="medium">
        <color rgb="FFD9D9D9"/>
      </left>
      <right/>
      <top style="medium">
        <color rgb="FFD9D9D9"/>
      </top>
      <bottom style="medium">
        <color rgb="FFD9D9D9"/>
      </bottom>
      <diagonal/>
    </border>
    <border>
      <left/>
      <right/>
      <top style="medium">
        <color rgb="FFD9D9D9"/>
      </top>
      <bottom style="medium">
        <color rgb="FFD9D9D9"/>
      </bottom>
      <diagonal/>
    </border>
    <border>
      <left style="medium">
        <color rgb="FF821B4C"/>
      </left>
      <right style="medium">
        <color rgb="FF821B4C"/>
      </right>
      <top style="medium">
        <color rgb="FF821B4C"/>
      </top>
      <bottom style="medium">
        <color rgb="FF821B4C"/>
      </bottom>
      <diagonal/>
    </border>
    <border>
      <left style="medium">
        <color rgb="FF821B4C"/>
      </left>
      <right/>
      <top style="medium">
        <color rgb="FF821B4C"/>
      </top>
      <bottom style="medium">
        <color rgb="FF821B4C"/>
      </bottom>
      <diagonal/>
    </border>
    <border>
      <left/>
      <right/>
      <top style="medium">
        <color rgb="FF821B4C"/>
      </top>
      <bottom style="medium">
        <color rgb="FF821B4C"/>
      </bottom>
      <diagonal/>
    </border>
    <border>
      <left/>
      <right style="medium">
        <color rgb="FF821B4C"/>
      </right>
      <top style="medium">
        <color rgb="FF821B4C"/>
      </top>
      <bottom style="medium">
        <color rgb="FF821B4C"/>
      </bottom>
      <diagonal/>
    </border>
    <border>
      <left style="medium">
        <color theme="0"/>
      </left>
      <right style="medium">
        <color theme="0"/>
      </right>
      <top style="medium">
        <color theme="0"/>
      </top>
      <bottom style="medium">
        <color theme="0"/>
      </bottom>
      <diagonal/>
    </border>
    <border>
      <left/>
      <right/>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theme="0"/>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thin">
        <color rgb="FFF2F2F2"/>
      </left>
      <right style="thin">
        <color rgb="FFF2F2F2"/>
      </right>
      <top style="thin">
        <color rgb="FFF2F2F2"/>
      </top>
      <bottom style="thin">
        <color rgb="FFF2F2F2"/>
      </bottom>
      <diagonal/>
    </border>
    <border>
      <left style="thin">
        <color rgb="FF534D49"/>
      </left>
      <right style="thin">
        <color rgb="FF534D49"/>
      </right>
      <top style="thin">
        <color rgb="FF534D49"/>
      </top>
      <bottom style="thin">
        <color rgb="FF534D49"/>
      </bottom>
      <diagonal/>
    </border>
    <border>
      <left/>
      <right style="thin">
        <color rgb="FF534D49"/>
      </right>
      <top style="thin">
        <color rgb="FF534D49"/>
      </top>
      <bottom style="thin">
        <color rgb="FF534D49"/>
      </bottom>
      <diagonal/>
    </border>
    <border>
      <left/>
      <right style="medium">
        <color rgb="FFD9D9D9"/>
      </right>
      <top/>
      <bottom/>
      <diagonal/>
    </border>
    <border>
      <left/>
      <right style="medium">
        <color rgb="FFF2F2F2"/>
      </right>
      <top style="medium">
        <color rgb="FFF2F2F2"/>
      </top>
      <bottom/>
      <diagonal/>
    </border>
    <border>
      <left/>
      <right style="medium">
        <color rgb="FFF2F2F2"/>
      </right>
      <top/>
      <bottom/>
      <diagonal/>
    </border>
    <border>
      <left style="medium">
        <color rgb="FFF2F2F2"/>
      </left>
      <right/>
      <top/>
      <bottom style="medium">
        <color rgb="FFF2F2F2"/>
      </bottom>
      <diagonal/>
    </border>
    <border>
      <left/>
      <right/>
      <top/>
      <bottom style="medium">
        <color rgb="FFF2F2F2"/>
      </bottom>
      <diagonal/>
    </border>
    <border>
      <left/>
      <right style="medium">
        <color rgb="FFF2F2F2"/>
      </right>
      <top/>
      <bottom style="medium">
        <color rgb="FFF2F2F2"/>
      </bottom>
      <diagonal/>
    </border>
    <border>
      <left style="hair">
        <color indexed="64"/>
      </left>
      <right style="hair">
        <color indexed="64"/>
      </right>
      <top/>
      <bottom style="thin">
        <color indexed="64"/>
      </bottom>
      <diagonal/>
    </border>
    <border>
      <left style="thin">
        <color indexed="64"/>
      </left>
      <right/>
      <top/>
      <bottom style="thin">
        <color theme="0" tint="-0.14999847407452621"/>
      </bottom>
      <diagonal/>
    </border>
    <border>
      <left style="medium">
        <color theme="0"/>
      </left>
      <right style="medium">
        <color theme="0"/>
      </right>
      <top style="medium">
        <color theme="0"/>
      </top>
      <bottom/>
      <diagonal/>
    </border>
    <border>
      <left style="medium">
        <color theme="0"/>
      </left>
      <right style="medium">
        <color theme="0"/>
      </right>
      <top/>
      <bottom style="thin">
        <color theme="0" tint="-0.14999847407452621"/>
      </bottom>
      <diagonal/>
    </border>
    <border>
      <left style="medium">
        <color theme="0"/>
      </left>
      <right style="medium">
        <color theme="0"/>
      </right>
      <top/>
      <bottom style="thin">
        <color indexed="64"/>
      </bottom>
      <diagonal/>
    </border>
    <border>
      <left style="medium">
        <color theme="0"/>
      </left>
      <right style="medium">
        <color theme="0"/>
      </right>
      <top style="thin">
        <color indexed="64"/>
      </top>
      <bottom style="hair">
        <color indexed="64"/>
      </bottom>
      <diagonal/>
    </border>
    <border>
      <left style="medium">
        <color theme="0"/>
      </left>
      <right style="medium">
        <color theme="0"/>
      </right>
      <top style="hair">
        <color indexed="64"/>
      </top>
      <bottom style="hair">
        <color indexed="64"/>
      </bottom>
      <diagonal/>
    </border>
    <border>
      <left style="medium">
        <color theme="0"/>
      </left>
      <right style="medium">
        <color theme="0"/>
      </right>
      <top style="hair">
        <color indexed="64"/>
      </top>
      <bottom style="medium">
        <color theme="0"/>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style="medium">
        <color theme="0" tint="-0.14999847407452621"/>
      </bottom>
      <diagonal/>
    </border>
    <border>
      <left/>
      <right/>
      <top/>
      <bottom style="medium">
        <color theme="0" tint="-0.14999847407452621"/>
      </bottom>
      <diagonal/>
    </border>
    <border>
      <left/>
      <right style="medium">
        <color theme="0" tint="-0.14999847407452621"/>
      </right>
      <top/>
      <bottom style="medium">
        <color theme="0" tint="-0.14999847407452621"/>
      </bottom>
      <diagonal/>
    </border>
  </borders>
  <cellStyleXfs count="13">
    <xf numFmtId="0" fontId="0" fillId="0" borderId="0"/>
    <xf numFmtId="0" fontId="5"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0" fontId="2" fillId="0" borderId="0"/>
    <xf numFmtId="0" fontId="10" fillId="0" borderId="0"/>
    <xf numFmtId="9" fontId="6" fillId="0" borderId="0" applyFont="0" applyFill="0" applyBorder="0" applyAlignment="0" applyProtection="0"/>
    <xf numFmtId="164" fontId="6" fillId="0" borderId="0" applyFont="0" applyFill="0" applyBorder="0" applyAlignment="0" applyProtection="0"/>
  </cellStyleXfs>
  <cellXfs count="202">
    <xf numFmtId="0" fontId="0" fillId="0" borderId="0" xfId="0"/>
    <xf numFmtId="0" fontId="5" fillId="0" borderId="0" xfId="1"/>
    <xf numFmtId="0" fontId="14" fillId="0" borderId="0" xfId="1" applyFont="1"/>
    <xf numFmtId="0" fontId="15" fillId="0" borderId="0" xfId="1" applyFont="1"/>
    <xf numFmtId="0" fontId="15" fillId="4" borderId="0" xfId="1" applyFont="1" applyFill="1"/>
    <xf numFmtId="0" fontId="15" fillId="4" borderId="0" xfId="1" applyFont="1" applyFill="1" applyBorder="1"/>
    <xf numFmtId="0" fontId="16" fillId="4" borderId="0" xfId="1" applyFont="1" applyFill="1" applyAlignment="1">
      <alignment vertical="center"/>
    </xf>
    <xf numFmtId="0" fontId="13" fillId="4" borderId="0" xfId="1" applyFont="1" applyFill="1" applyBorder="1"/>
    <xf numFmtId="0" fontId="13" fillId="4" borderId="0" xfId="1" applyFont="1" applyFill="1"/>
    <xf numFmtId="0" fontId="13" fillId="4" borderId="0" xfId="1" quotePrefix="1" applyFont="1" applyFill="1"/>
    <xf numFmtId="0" fontId="13" fillId="4" borderId="0" xfId="1" applyFont="1" applyFill="1" applyAlignment="1"/>
    <xf numFmtId="0" fontId="19" fillId="0" borderId="0" xfId="0" applyFont="1"/>
    <xf numFmtId="0" fontId="23" fillId="4" borderId="0" xfId="1" applyFont="1" applyFill="1"/>
    <xf numFmtId="0" fontId="23" fillId="4" borderId="0" xfId="1" quotePrefix="1" applyFont="1" applyFill="1"/>
    <xf numFmtId="2" fontId="34" fillId="7" borderId="15" xfId="7" applyNumberFormat="1" applyFont="1" applyFill="1" applyBorder="1" applyAlignment="1">
      <alignment vertical="center"/>
    </xf>
    <xf numFmtId="0" fontId="0" fillId="7" borderId="0" xfId="0" applyFill="1" applyAlignment="1">
      <alignment vertical="center"/>
    </xf>
    <xf numFmtId="0" fontId="0" fillId="0" borderId="0" xfId="0" applyAlignment="1">
      <alignment vertical="center"/>
    </xf>
    <xf numFmtId="0" fontId="19" fillId="0" borderId="0" xfId="0" applyFont="1" applyAlignment="1">
      <alignment vertical="center"/>
    </xf>
    <xf numFmtId="0" fontId="5" fillId="0" borderId="0" xfId="1" applyAlignment="1">
      <alignment vertical="center"/>
    </xf>
    <xf numFmtId="0" fontId="1" fillId="0" borderId="0" xfId="0" applyFont="1" applyAlignment="1">
      <alignment vertical="center"/>
    </xf>
    <xf numFmtId="0" fontId="3" fillId="0" borderId="0" xfId="7" applyFont="1" applyFill="1" applyBorder="1" applyAlignment="1">
      <alignment horizontal="center" vertical="center"/>
    </xf>
    <xf numFmtId="0" fontId="3" fillId="2" borderId="19" xfId="7" applyFont="1" applyFill="1" applyBorder="1" applyAlignment="1">
      <alignment horizontal="center" vertical="center"/>
    </xf>
    <xf numFmtId="166" fontId="28" fillId="0" borderId="11" xfId="0" applyNumberFormat="1" applyFont="1" applyBorder="1" applyAlignment="1">
      <alignment vertical="center" wrapText="1"/>
    </xf>
    <xf numFmtId="0" fontId="33" fillId="0" borderId="0" xfId="7" applyFont="1" applyFill="1" applyBorder="1" applyAlignment="1">
      <alignment horizontal="left" vertical="center"/>
    </xf>
    <xf numFmtId="0" fontId="3" fillId="2" borderId="26" xfId="7" applyFont="1" applyFill="1" applyBorder="1" applyAlignment="1">
      <alignment vertical="center"/>
    </xf>
    <xf numFmtId="0" fontId="3" fillId="2" borderId="0" xfId="7" applyFont="1" applyFill="1" applyBorder="1" applyAlignment="1">
      <alignment vertical="center"/>
    </xf>
    <xf numFmtId="0" fontId="28" fillId="0" borderId="0" xfId="0" applyFont="1" applyBorder="1" applyAlignment="1">
      <alignment vertical="center" wrapText="1"/>
    </xf>
    <xf numFmtId="0" fontId="0" fillId="0" borderId="0" xfId="0" applyFill="1" applyAlignment="1">
      <alignment vertical="center"/>
    </xf>
    <xf numFmtId="0" fontId="1" fillId="0" borderId="27" xfId="0" applyFont="1" applyBorder="1" applyAlignment="1">
      <alignment horizontal="justify" vertical="center" wrapText="1"/>
    </xf>
    <xf numFmtId="0" fontId="1" fillId="0" borderId="27" xfId="0" applyFont="1" applyBorder="1" applyAlignment="1">
      <alignment horizontal="center" vertical="center" wrapText="1"/>
    </xf>
    <xf numFmtId="17" fontId="1" fillId="0" borderId="27" xfId="0" applyNumberFormat="1" applyFont="1" applyBorder="1" applyAlignment="1">
      <alignment horizontal="center" vertical="center" wrapText="1"/>
    </xf>
    <xf numFmtId="168" fontId="1" fillId="3" borderId="27" xfId="0" applyNumberFormat="1" applyFont="1" applyFill="1" applyBorder="1" applyAlignment="1">
      <alignment horizontal="center" vertical="center" wrapText="1"/>
    </xf>
    <xf numFmtId="0" fontId="1" fillId="3" borderId="27" xfId="0" applyFont="1" applyFill="1" applyBorder="1" applyAlignment="1">
      <alignment horizontal="justify" vertical="center" wrapText="1"/>
    </xf>
    <xf numFmtId="0" fontId="1" fillId="3" borderId="27" xfId="0" applyFont="1" applyFill="1" applyBorder="1" applyAlignment="1">
      <alignment horizontal="center" vertical="center" wrapText="1"/>
    </xf>
    <xf numFmtId="0" fontId="37" fillId="0" borderId="27" xfId="10" applyFont="1" applyBorder="1" applyAlignment="1">
      <alignment horizontal="center"/>
    </xf>
    <xf numFmtId="0" fontId="39" fillId="0" borderId="0" xfId="10" applyFont="1" applyBorder="1"/>
    <xf numFmtId="165" fontId="20" fillId="0" borderId="27" xfId="10" applyNumberFormat="1" applyFont="1" applyBorder="1" applyAlignment="1">
      <alignment horizontal="center"/>
    </xf>
    <xf numFmtId="0" fontId="20" fillId="6" borderId="27" xfId="10" applyFont="1" applyFill="1" applyBorder="1" applyAlignment="1">
      <alignment horizontal="center"/>
    </xf>
    <xf numFmtId="0" fontId="20" fillId="5" borderId="27" xfId="10" applyFont="1" applyFill="1" applyBorder="1" applyAlignment="1">
      <alignment horizontal="center"/>
    </xf>
    <xf numFmtId="0" fontId="12" fillId="2" borderId="27" xfId="10" applyFont="1" applyFill="1" applyBorder="1" applyAlignment="1">
      <alignment horizontal="center" vertical="center"/>
    </xf>
    <xf numFmtId="165" fontId="20" fillId="0" borderId="28" xfId="10" applyNumberFormat="1" applyFont="1" applyBorder="1" applyAlignment="1">
      <alignment horizontal="center"/>
    </xf>
    <xf numFmtId="0" fontId="20" fillId="6" borderId="29" xfId="10" applyFont="1" applyFill="1" applyBorder="1" applyAlignment="1">
      <alignment horizontal="center"/>
    </xf>
    <xf numFmtId="165" fontId="20" fillId="0" borderId="30" xfId="10" applyNumberFormat="1" applyFont="1" applyBorder="1" applyAlignment="1">
      <alignment horizontal="center"/>
    </xf>
    <xf numFmtId="165" fontId="20" fillId="0" borderId="31" xfId="10" applyNumberFormat="1" applyFont="1" applyBorder="1" applyAlignment="1">
      <alignment horizontal="center"/>
    </xf>
    <xf numFmtId="0" fontId="20" fillId="6" borderId="31" xfId="10" applyFont="1" applyFill="1" applyBorder="1" applyAlignment="1">
      <alignment horizontal="center"/>
    </xf>
    <xf numFmtId="0" fontId="20" fillId="6" borderId="32" xfId="10" applyFont="1" applyFill="1" applyBorder="1" applyAlignment="1">
      <alignment horizontal="center"/>
    </xf>
    <xf numFmtId="165" fontId="20" fillId="0" borderId="34" xfId="10" applyNumberFormat="1" applyFont="1" applyBorder="1" applyAlignment="1">
      <alignment horizontal="center"/>
    </xf>
    <xf numFmtId="165" fontId="20" fillId="0" borderId="35" xfId="10" applyNumberFormat="1" applyFont="1" applyBorder="1" applyAlignment="1">
      <alignment horizontal="center"/>
    </xf>
    <xf numFmtId="0" fontId="20" fillId="6" borderId="35" xfId="10" applyFont="1" applyFill="1" applyBorder="1" applyAlignment="1">
      <alignment horizontal="center"/>
    </xf>
    <xf numFmtId="0" fontId="20" fillId="6" borderId="36" xfId="10" applyFont="1" applyFill="1" applyBorder="1" applyAlignment="1">
      <alignment horizontal="center"/>
    </xf>
    <xf numFmtId="0" fontId="40" fillId="2" borderId="37" xfId="10" applyFont="1" applyFill="1" applyBorder="1" applyAlignment="1">
      <alignment horizontal="center"/>
    </xf>
    <xf numFmtId="0" fontId="40" fillId="2" borderId="38" xfId="10" applyFont="1" applyFill="1" applyBorder="1" applyAlignment="1">
      <alignment horizontal="center"/>
    </xf>
    <xf numFmtId="0" fontId="41" fillId="2" borderId="38" xfId="10" applyFont="1" applyFill="1" applyBorder="1" applyAlignment="1">
      <alignment horizontal="center"/>
    </xf>
    <xf numFmtId="0" fontId="41" fillId="2" borderId="39" xfId="10" applyFont="1" applyFill="1" applyBorder="1" applyAlignment="1">
      <alignment horizontal="center"/>
    </xf>
    <xf numFmtId="0" fontId="42" fillId="0" borderId="0" xfId="0" applyFont="1" applyAlignment="1">
      <alignment vertical="center"/>
    </xf>
    <xf numFmtId="0" fontId="0" fillId="7" borderId="40" xfId="0" applyFill="1" applyBorder="1" applyAlignment="1">
      <alignment vertical="center"/>
    </xf>
    <xf numFmtId="0" fontId="0" fillId="7" borderId="41" xfId="0" applyFill="1" applyBorder="1" applyAlignment="1">
      <alignment vertical="center"/>
    </xf>
    <xf numFmtId="0" fontId="0" fillId="7" borderId="42" xfId="0" applyFill="1" applyBorder="1" applyAlignment="1">
      <alignment vertical="center"/>
    </xf>
    <xf numFmtId="0" fontId="0" fillId="7" borderId="43" xfId="0" applyFill="1" applyBorder="1" applyAlignment="1">
      <alignment vertical="center"/>
    </xf>
    <xf numFmtId="0" fontId="0" fillId="7" borderId="0" xfId="0" applyFill="1" applyBorder="1" applyAlignment="1">
      <alignment vertical="center"/>
    </xf>
    <xf numFmtId="0" fontId="0" fillId="7" borderId="44" xfId="0" applyFill="1" applyBorder="1" applyAlignment="1">
      <alignment vertical="center"/>
    </xf>
    <xf numFmtId="0" fontId="0" fillId="7" borderId="45" xfId="0" applyFill="1" applyBorder="1" applyAlignment="1">
      <alignment vertical="center"/>
    </xf>
    <xf numFmtId="0" fontId="0" fillId="7" borderId="46" xfId="0" applyFill="1" applyBorder="1" applyAlignment="1">
      <alignment vertical="center"/>
    </xf>
    <xf numFmtId="0" fontId="0" fillId="7" borderId="47" xfId="0" applyFill="1" applyBorder="1" applyAlignment="1">
      <alignment vertical="center"/>
    </xf>
    <xf numFmtId="0" fontId="0" fillId="7" borderId="40" xfId="0" applyFill="1" applyBorder="1"/>
    <xf numFmtId="0" fontId="0" fillId="7" borderId="41" xfId="0" applyFill="1" applyBorder="1"/>
    <xf numFmtId="0" fontId="0" fillId="7" borderId="42" xfId="0" applyFill="1" applyBorder="1"/>
    <xf numFmtId="0" fontId="0" fillId="7" borderId="43" xfId="0" applyFill="1" applyBorder="1"/>
    <xf numFmtId="0" fontId="0" fillId="7" borderId="0" xfId="0" applyFill="1" applyBorder="1"/>
    <xf numFmtId="0" fontId="0" fillId="7" borderId="44" xfId="0" applyFill="1" applyBorder="1"/>
    <xf numFmtId="0" fontId="0" fillId="7" borderId="45" xfId="0" applyFill="1" applyBorder="1"/>
    <xf numFmtId="0" fontId="0" fillId="7" borderId="46" xfId="0" applyFill="1" applyBorder="1"/>
    <xf numFmtId="0" fontId="0" fillId="7" borderId="47" xfId="0" applyFill="1" applyBorder="1"/>
    <xf numFmtId="0" fontId="30" fillId="0" borderId="0" xfId="0" applyFont="1" applyFill="1" applyBorder="1" applyAlignment="1">
      <alignment horizontal="center" vertical="center" wrapText="1"/>
    </xf>
    <xf numFmtId="0" fontId="5" fillId="0" borderId="0" xfId="1" applyFill="1" applyAlignment="1">
      <alignment vertical="center"/>
    </xf>
    <xf numFmtId="2" fontId="6" fillId="0" borderId="4" xfId="6" applyNumberFormat="1" applyFont="1" applyBorder="1" applyAlignment="1" applyProtection="1">
      <alignment horizontal="center" vertical="center"/>
      <protection locked="0"/>
    </xf>
    <xf numFmtId="0" fontId="6" fillId="0" borderId="4" xfId="6" applyNumberFormat="1" applyBorder="1" applyAlignment="1" applyProtection="1">
      <alignment horizontal="center" vertical="center"/>
      <protection locked="0"/>
    </xf>
    <xf numFmtId="0" fontId="0" fillId="7" borderId="54" xfId="0" applyFill="1" applyBorder="1" applyAlignment="1">
      <alignment vertical="center"/>
    </xf>
    <xf numFmtId="0" fontId="0" fillId="7" borderId="55" xfId="0" applyFill="1" applyBorder="1" applyAlignment="1">
      <alignment vertical="center"/>
    </xf>
    <xf numFmtId="2" fontId="6" fillId="0" borderId="57" xfId="6" applyNumberFormat="1" applyFont="1" applyBorder="1" applyAlignment="1" applyProtection="1">
      <alignment horizontal="center" vertical="center"/>
      <protection locked="0"/>
    </xf>
    <xf numFmtId="2" fontId="6" fillId="0" borderId="57" xfId="6" applyNumberFormat="1" applyBorder="1" applyAlignment="1" applyProtection="1">
      <alignment horizontal="center" vertical="center"/>
      <protection locked="0"/>
    </xf>
    <xf numFmtId="0" fontId="44" fillId="3" borderId="25" xfId="6" applyFont="1" applyFill="1" applyBorder="1" applyAlignment="1" applyProtection="1">
      <alignment horizontal="center"/>
      <protection locked="0"/>
    </xf>
    <xf numFmtId="0" fontId="44" fillId="3" borderId="25" xfId="6" applyFont="1" applyFill="1" applyBorder="1" applyAlignment="1" applyProtection="1">
      <alignment horizontal="center" vertical="center"/>
      <protection locked="0"/>
    </xf>
    <xf numFmtId="17" fontId="44" fillId="3" borderId="25" xfId="6" applyNumberFormat="1" applyFont="1" applyFill="1" applyBorder="1" applyAlignment="1" applyProtection="1">
      <alignment horizontal="center" vertical="center"/>
      <protection locked="0"/>
    </xf>
    <xf numFmtId="0" fontId="8" fillId="2" borderId="0" xfId="6" applyFont="1" applyFill="1" applyBorder="1" applyAlignment="1" applyProtection="1">
      <alignment vertical="center"/>
      <protection locked="0"/>
    </xf>
    <xf numFmtId="0" fontId="8" fillId="2" borderId="3" xfId="6" applyFont="1" applyFill="1" applyBorder="1" applyAlignment="1" applyProtection="1">
      <alignment vertical="center"/>
      <protection locked="0"/>
    </xf>
    <xf numFmtId="0" fontId="17" fillId="2" borderId="7" xfId="6" applyFont="1" applyFill="1" applyBorder="1" applyAlignment="1" applyProtection="1">
      <alignment vertical="center" textRotation="90"/>
      <protection locked="0"/>
    </xf>
    <xf numFmtId="0" fontId="43" fillId="0" borderId="0" xfId="6" applyFont="1" applyFill="1" applyBorder="1" applyAlignment="1" applyProtection="1">
      <alignment horizontal="center" vertical="center"/>
      <protection locked="0"/>
    </xf>
    <xf numFmtId="0" fontId="36" fillId="3" borderId="60" xfId="0" applyFont="1" applyFill="1" applyBorder="1" applyAlignment="1">
      <alignment horizontal="center" vertical="center" wrapText="1"/>
    </xf>
    <xf numFmtId="2" fontId="6" fillId="0" borderId="61" xfId="6" applyNumberFormat="1" applyBorder="1" applyAlignment="1" applyProtection="1">
      <alignment horizontal="center" vertical="center"/>
      <protection locked="0"/>
    </xf>
    <xf numFmtId="0" fontId="6" fillId="0" borderId="63" xfId="6" applyNumberFormat="1" applyBorder="1" applyAlignment="1" applyProtection="1">
      <alignment horizontal="center" vertical="center"/>
      <protection locked="0"/>
    </xf>
    <xf numFmtId="0" fontId="6" fillId="3" borderId="62" xfId="6" applyNumberFormat="1" applyFill="1" applyBorder="1" applyAlignment="1" applyProtection="1">
      <alignment horizontal="center" vertical="center"/>
      <protection locked="0"/>
    </xf>
    <xf numFmtId="0" fontId="6" fillId="3" borderId="64" xfId="6" applyNumberFormat="1" applyFill="1" applyBorder="1" applyAlignment="1" applyProtection="1">
      <alignment horizontal="center" vertical="center"/>
      <protection locked="0"/>
    </xf>
    <xf numFmtId="2" fontId="6" fillId="3" borderId="5" xfId="6" applyNumberFormat="1" applyFont="1" applyFill="1" applyBorder="1" applyAlignment="1" applyProtection="1">
      <alignment horizontal="center" vertical="center"/>
      <protection locked="0"/>
    </xf>
    <xf numFmtId="0" fontId="6" fillId="3" borderId="5" xfId="6" applyNumberFormat="1" applyFill="1" applyBorder="1" applyAlignment="1" applyProtection="1">
      <alignment horizontal="center" vertical="center"/>
      <protection locked="0"/>
    </xf>
    <xf numFmtId="2" fontId="6" fillId="3" borderId="6" xfId="6" applyNumberFormat="1" applyFont="1" applyFill="1" applyBorder="1" applyAlignment="1" applyProtection="1">
      <alignment horizontal="center" vertical="center"/>
      <protection locked="0"/>
    </xf>
    <xf numFmtId="0" fontId="6" fillId="3" borderId="6" xfId="6" applyNumberFormat="1" applyFill="1" applyBorder="1" applyAlignment="1" applyProtection="1">
      <alignment horizontal="center" vertical="center"/>
      <protection locked="0"/>
    </xf>
    <xf numFmtId="0" fontId="0" fillId="7" borderId="65" xfId="0" applyFill="1" applyBorder="1" applyAlignment="1">
      <alignment vertical="center"/>
    </xf>
    <xf numFmtId="0" fontId="0" fillId="7" borderId="66" xfId="0" applyFill="1" applyBorder="1" applyAlignment="1">
      <alignment vertical="center"/>
    </xf>
    <xf numFmtId="0" fontId="0" fillId="7" borderId="67" xfId="0" applyFill="1" applyBorder="1" applyAlignment="1">
      <alignment vertical="center"/>
    </xf>
    <xf numFmtId="0" fontId="0" fillId="7" borderId="68" xfId="0" applyFill="1" applyBorder="1" applyAlignment="1">
      <alignment vertical="center"/>
    </xf>
    <xf numFmtId="0" fontId="0" fillId="7" borderId="69" xfId="0" applyFill="1" applyBorder="1" applyAlignment="1">
      <alignment vertical="center"/>
    </xf>
    <xf numFmtId="0" fontId="0" fillId="7" borderId="70" xfId="0" applyFill="1" applyBorder="1" applyAlignment="1">
      <alignment vertical="center"/>
    </xf>
    <xf numFmtId="0" fontId="0" fillId="0" borderId="52" xfId="0" applyFill="1" applyBorder="1" applyAlignment="1">
      <alignment vertical="center"/>
    </xf>
    <xf numFmtId="0" fontId="0" fillId="0" borderId="0" xfId="0" applyFill="1" applyBorder="1" applyAlignment="1">
      <alignment vertical="center"/>
    </xf>
    <xf numFmtId="0" fontId="0" fillId="0" borderId="53" xfId="0" applyFill="1" applyBorder="1" applyAlignment="1">
      <alignment vertical="center"/>
    </xf>
    <xf numFmtId="0" fontId="0" fillId="0" borderId="56" xfId="0" applyFill="1" applyBorder="1" applyAlignment="1">
      <alignment vertical="center"/>
    </xf>
    <xf numFmtId="168" fontId="3" fillId="2" borderId="59" xfId="6" applyNumberFormat="1" applyFont="1" applyFill="1" applyBorder="1" applyAlignment="1">
      <alignment horizontal="center"/>
    </xf>
    <xf numFmtId="0" fontId="45" fillId="0" borderId="0" xfId="0" applyFont="1" applyAlignment="1">
      <alignment vertical="center"/>
    </xf>
    <xf numFmtId="0" fontId="3" fillId="2" borderId="25" xfId="6" applyFont="1" applyFill="1" applyBorder="1" applyAlignment="1">
      <alignment horizontal="center" vertical="center" wrapText="1"/>
    </xf>
    <xf numFmtId="0" fontId="34" fillId="0" borderId="0" xfId="0" applyFont="1" applyAlignment="1">
      <alignment vertical="center"/>
    </xf>
    <xf numFmtId="2" fontId="1" fillId="3" borderId="27" xfId="0" applyNumberFormat="1" applyFont="1" applyFill="1" applyBorder="1" applyAlignment="1">
      <alignment horizontal="justify" vertical="center" wrapText="1"/>
    </xf>
    <xf numFmtId="0" fontId="1" fillId="3" borderId="27" xfId="0" applyNumberFormat="1" applyFont="1" applyFill="1" applyBorder="1" applyAlignment="1">
      <alignment horizontal="center" vertical="center" wrapText="1"/>
    </xf>
    <xf numFmtId="0" fontId="1" fillId="0" borderId="27" xfId="0" applyNumberFormat="1" applyFont="1" applyBorder="1" applyAlignment="1">
      <alignment horizontal="center" vertical="center" wrapText="1"/>
    </xf>
    <xf numFmtId="0" fontId="1" fillId="3" borderId="27" xfId="0" applyNumberFormat="1" applyFont="1" applyFill="1" applyBorder="1" applyAlignment="1">
      <alignment horizontal="justify" vertical="center" wrapText="1"/>
    </xf>
    <xf numFmtId="0" fontId="1" fillId="0" borderId="27" xfId="0" applyNumberFormat="1" applyFont="1" applyBorder="1" applyAlignment="1">
      <alignment horizontal="justify" vertical="center" wrapText="1"/>
    </xf>
    <xf numFmtId="2" fontId="6" fillId="3" borderId="5" xfId="6" applyNumberFormat="1" applyFill="1" applyBorder="1" applyAlignment="1" applyProtection="1">
      <alignment horizontal="center" vertical="center"/>
      <protection locked="0"/>
    </xf>
    <xf numFmtId="2" fontId="6" fillId="0" borderId="4" xfId="6" applyNumberFormat="1" applyBorder="1" applyAlignment="1" applyProtection="1">
      <alignment horizontal="center" vertical="center"/>
      <protection locked="0"/>
    </xf>
    <xf numFmtId="2" fontId="6" fillId="3" borderId="6" xfId="6" applyNumberFormat="1" applyFill="1" applyBorder="1" applyAlignment="1" applyProtection="1">
      <alignment horizontal="center" vertical="center"/>
      <protection locked="0"/>
    </xf>
    <xf numFmtId="2" fontId="6" fillId="3" borderId="62" xfId="6" applyNumberFormat="1" applyFill="1" applyBorder="1" applyAlignment="1" applyProtection="1">
      <alignment horizontal="center" vertical="center"/>
      <protection locked="0"/>
    </xf>
    <xf numFmtId="2" fontId="6" fillId="0" borderId="63" xfId="6" applyNumberFormat="1" applyBorder="1" applyAlignment="1" applyProtection="1">
      <alignment horizontal="center" vertical="center"/>
      <protection locked="0"/>
    </xf>
    <xf numFmtId="2" fontId="6" fillId="3" borderId="64" xfId="6" applyNumberFormat="1" applyFill="1" applyBorder="1" applyAlignment="1" applyProtection="1">
      <alignment horizontal="center" vertical="center"/>
      <protection locked="0"/>
    </xf>
    <xf numFmtId="2" fontId="0" fillId="0" borderId="0" xfId="0" applyNumberFormat="1" applyFill="1" applyAlignment="1">
      <alignment vertical="center"/>
    </xf>
    <xf numFmtId="0" fontId="46" fillId="0" borderId="0" xfId="0" applyFont="1" applyBorder="1" applyAlignment="1">
      <alignment horizontal="center" vertical="center"/>
    </xf>
    <xf numFmtId="0" fontId="46" fillId="0" borderId="0" xfId="0" applyFont="1" applyBorder="1" applyAlignment="1">
      <alignment horizontal="center" vertical="center" wrapText="1"/>
    </xf>
    <xf numFmtId="167" fontId="36" fillId="0" borderId="0" xfId="0" applyNumberFormat="1" applyFont="1" applyBorder="1" applyAlignment="1">
      <alignment horizontal="center" vertical="center"/>
    </xf>
    <xf numFmtId="0" fontId="0" fillId="0" borderId="0" xfId="0" applyBorder="1" applyAlignment="1">
      <alignment horizontal="center" vertical="center"/>
    </xf>
    <xf numFmtId="167" fontId="34" fillId="0" borderId="0" xfId="0" applyNumberFormat="1" applyFont="1" applyBorder="1" applyAlignment="1">
      <alignment horizontal="center" vertical="center"/>
    </xf>
    <xf numFmtId="2" fontId="6" fillId="7" borderId="0" xfId="6" applyNumberFormat="1" applyFill="1" applyBorder="1" applyAlignment="1" applyProtection="1">
      <alignment horizontal="center" vertical="center"/>
      <protection locked="0"/>
    </xf>
    <xf numFmtId="0" fontId="6" fillId="7" borderId="0" xfId="6" applyNumberFormat="1" applyFill="1" applyBorder="1" applyAlignment="1" applyProtection="1">
      <alignment horizontal="center" vertical="center"/>
      <protection locked="0"/>
    </xf>
    <xf numFmtId="2" fontId="0" fillId="7" borderId="0" xfId="0" applyNumberFormat="1" applyFill="1" applyBorder="1" applyAlignment="1">
      <alignment vertical="center"/>
    </xf>
    <xf numFmtId="2" fontId="1" fillId="7" borderId="0"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 xfId="0" applyFont="1" applyBorder="1" applyAlignment="1">
      <alignment horizontal="center" vertical="center" wrapText="1"/>
    </xf>
    <xf numFmtId="0" fontId="21"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 xfId="0" applyFont="1" applyBorder="1" applyAlignment="1">
      <alignment horizontal="center" vertical="center" wrapText="1"/>
    </xf>
    <xf numFmtId="0" fontId="21" fillId="3" borderId="13"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27" fillId="4" borderId="0" xfId="1" applyFont="1" applyFill="1" applyAlignment="1">
      <alignment horizontal="justify"/>
    </xf>
    <xf numFmtId="0" fontId="3" fillId="2" borderId="9" xfId="2" applyFont="1" applyFill="1" applyBorder="1" applyAlignment="1" applyProtection="1">
      <alignment horizontal="center" vertical="center" wrapText="1"/>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18" xfId="0" applyFont="1" applyBorder="1" applyAlignment="1">
      <alignment horizontal="center" vertical="center"/>
    </xf>
    <xf numFmtId="167" fontId="46" fillId="0" borderId="16" xfId="0" applyNumberFormat="1" applyFont="1" applyBorder="1" applyAlignment="1">
      <alignment horizontal="center" vertical="center"/>
    </xf>
    <xf numFmtId="167" fontId="46" fillId="0" borderId="18" xfId="0" applyNumberFormat="1"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6" fillId="0" borderId="16" xfId="0" applyFont="1" applyBorder="1" applyAlignment="1">
      <alignment horizontal="center" vertical="center" wrapText="1"/>
    </xf>
    <xf numFmtId="0" fontId="46" fillId="0" borderId="18" xfId="0" applyFont="1" applyBorder="1" applyAlignment="1">
      <alignment horizontal="center" vertical="center" wrapText="1"/>
    </xf>
    <xf numFmtId="0" fontId="35" fillId="0" borderId="16" xfId="2" applyFont="1" applyFill="1" applyBorder="1" applyAlignment="1" applyProtection="1">
      <alignment horizontal="center" vertical="center" wrapText="1"/>
    </xf>
    <xf numFmtId="0" fontId="35" fillId="0" borderId="18" xfId="2" applyFont="1" applyFill="1" applyBorder="1" applyAlignment="1" applyProtection="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3" fillId="2" borderId="16" xfId="7" applyFont="1" applyFill="1" applyBorder="1" applyAlignment="1">
      <alignment horizontal="center" vertical="center"/>
    </xf>
    <xf numFmtId="0" fontId="3" fillId="2" borderId="17" xfId="7"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21" fillId="3" borderId="27" xfId="0" applyFont="1" applyFill="1" applyBorder="1" applyAlignment="1">
      <alignment horizontal="center" vertical="center" wrapText="1"/>
    </xf>
    <xf numFmtId="0" fontId="28" fillId="0" borderId="27" xfId="0" applyFont="1" applyBorder="1" applyAlignment="1">
      <alignment horizontal="center" vertical="center" wrapText="1"/>
    </xf>
    <xf numFmtId="0" fontId="3" fillId="2" borderId="0" xfId="7" applyFont="1" applyFill="1" applyBorder="1" applyAlignment="1">
      <alignment horizontal="center" vertical="top" wrapText="1"/>
    </xf>
    <xf numFmtId="0" fontId="3" fillId="2" borderId="20" xfId="7" applyFont="1" applyFill="1" applyBorder="1" applyAlignment="1">
      <alignment horizontal="center" vertical="top" wrapText="1"/>
    </xf>
    <xf numFmtId="0" fontId="21" fillId="3" borderId="0"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1" fillId="0" borderId="0" xfId="0" applyFont="1" applyBorder="1" applyAlignment="1">
      <alignment horizontal="left" vertical="center" wrapText="1"/>
    </xf>
    <xf numFmtId="0" fontId="18" fillId="2" borderId="22"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28" fillId="3" borderId="27" xfId="0" applyFont="1" applyFill="1" applyBorder="1" applyAlignment="1">
      <alignment horizontal="center" vertical="center" wrapText="1"/>
    </xf>
    <xf numFmtId="0" fontId="28" fillId="0" borderId="0" xfId="0" applyFont="1" applyBorder="1" applyAlignment="1">
      <alignment horizontal="left" vertical="center" wrapText="1"/>
    </xf>
    <xf numFmtId="0" fontId="18" fillId="2" borderId="21" xfId="0" applyFont="1" applyFill="1" applyBorder="1" applyAlignment="1">
      <alignment horizontal="center" vertical="center" wrapText="1"/>
    </xf>
    <xf numFmtId="0" fontId="3" fillId="2" borderId="21" xfId="7" applyFont="1" applyFill="1" applyBorder="1" applyAlignment="1">
      <alignment horizontal="center" vertical="center"/>
    </xf>
    <xf numFmtId="0" fontId="3" fillId="2" borderId="22" xfId="7" applyFont="1" applyFill="1" applyBorder="1" applyAlignment="1">
      <alignment horizontal="center" vertical="center"/>
    </xf>
    <xf numFmtId="0" fontId="3" fillId="2" borderId="23" xfId="7" applyFont="1" applyFill="1" applyBorder="1" applyAlignment="1">
      <alignment horizontal="center" vertical="center"/>
    </xf>
    <xf numFmtId="0" fontId="3" fillId="2" borderId="27" xfId="6" applyFont="1" applyFill="1" applyBorder="1" applyAlignment="1">
      <alignment horizontal="center" vertical="center"/>
    </xf>
    <xf numFmtId="0" fontId="3" fillId="2" borderId="33" xfId="6" applyFont="1" applyFill="1" applyBorder="1" applyAlignment="1">
      <alignment horizontal="center" vertical="center"/>
    </xf>
    <xf numFmtId="0" fontId="3" fillId="2" borderId="25" xfId="6" applyFont="1" applyFill="1" applyBorder="1" applyAlignment="1">
      <alignment horizontal="center" vertical="center" wrapText="1"/>
    </xf>
    <xf numFmtId="0" fontId="37" fillId="0" borderId="27" xfId="10" applyFont="1" applyBorder="1" applyAlignment="1">
      <alignment horizontal="center" vertical="center"/>
    </xf>
    <xf numFmtId="0" fontId="20" fillId="0" borderId="27" xfId="10" applyFont="1" applyBorder="1" applyAlignment="1">
      <alignment horizontal="left"/>
    </xf>
    <xf numFmtId="0" fontId="38" fillId="2" borderId="0" xfId="10" applyFont="1" applyFill="1" applyAlignment="1">
      <alignment horizontal="center" vertical="top"/>
    </xf>
    <xf numFmtId="0" fontId="37" fillId="3" borderId="27" xfId="10" applyFont="1" applyFill="1" applyBorder="1" applyAlignment="1">
      <alignment horizontal="center" vertical="center"/>
    </xf>
    <xf numFmtId="0" fontId="20" fillId="3" borderId="27" xfId="10" applyFont="1" applyFill="1" applyBorder="1" applyAlignment="1">
      <alignment horizontal="left"/>
    </xf>
    <xf numFmtId="2" fontId="3" fillId="2" borderId="58" xfId="6" applyNumberFormat="1" applyFont="1" applyFill="1" applyBorder="1" applyAlignment="1">
      <alignment horizontal="right"/>
    </xf>
    <xf numFmtId="2" fontId="3" fillId="2" borderId="24" xfId="6" applyNumberFormat="1" applyFont="1" applyFill="1" applyBorder="1" applyAlignment="1">
      <alignment horizontal="right"/>
    </xf>
    <xf numFmtId="0" fontId="17" fillId="2" borderId="8" xfId="6" applyFont="1" applyFill="1" applyBorder="1" applyAlignment="1" applyProtection="1">
      <alignment horizontal="center" vertical="center" textRotation="90"/>
      <protection locked="0"/>
    </xf>
    <xf numFmtId="0" fontId="17" fillId="2" borderId="7" xfId="6" applyFont="1" applyFill="1" applyBorder="1" applyAlignment="1" applyProtection="1">
      <alignment horizontal="center" vertical="center" textRotation="90"/>
      <protection locked="0"/>
    </xf>
    <xf numFmtId="0" fontId="30" fillId="2" borderId="0" xfId="0" applyFont="1" applyFill="1" applyBorder="1" applyAlignment="1">
      <alignment horizontal="center" vertical="center" wrapText="1"/>
    </xf>
    <xf numFmtId="0" fontId="30" fillId="2" borderId="51" xfId="0" applyFont="1" applyFill="1" applyBorder="1" applyAlignment="1">
      <alignment horizontal="center" vertical="center" wrapText="1"/>
    </xf>
    <xf numFmtId="0" fontId="9" fillId="2" borderId="48" xfId="6" applyFont="1" applyFill="1" applyBorder="1" applyAlignment="1" applyProtection="1">
      <alignment horizontal="center" vertical="center" wrapText="1"/>
      <protection locked="0"/>
    </xf>
    <xf numFmtId="0" fontId="43" fillId="7" borderId="50" xfId="6" applyFont="1" applyFill="1" applyBorder="1" applyAlignment="1" applyProtection="1">
      <alignment horizontal="center" vertical="center"/>
      <protection locked="0"/>
    </xf>
    <xf numFmtId="0" fontId="43" fillId="7" borderId="49" xfId="6" applyFont="1" applyFill="1" applyBorder="1" applyAlignment="1" applyProtection="1">
      <alignment horizontal="center" vertical="center"/>
      <protection locked="0"/>
    </xf>
  </cellXfs>
  <cellStyles count="13">
    <cellStyle name="Collegamento ipertestuale" xfId="2" builtinId="8"/>
    <cellStyle name="Collegamento ipertestuale 2" xfId="3"/>
    <cellStyle name="Collegamento ipertestuale 2 2" xfId="4"/>
    <cellStyle name="Collegamento ipertestuale 3" xfId="5"/>
    <cellStyle name="Normale" xfId="0" builtinId="0"/>
    <cellStyle name="Normale 2" xfId="6"/>
    <cellStyle name="Normale 2 2" xfId="7"/>
    <cellStyle name="Normale 3" xfId="8"/>
    <cellStyle name="Normale 4" xfId="9"/>
    <cellStyle name="Normale 5" xfId="1"/>
    <cellStyle name="Normale_Fasce orarie" xfId="10"/>
    <cellStyle name="Percentuale 2" xfId="11"/>
    <cellStyle name="Währung" xfId="12"/>
  </cellStyles>
  <dxfs count="0"/>
  <tableStyles count="0" defaultTableStyle="TableStyleMedium2" defaultPivotStyle="PivotStyleLight16"/>
  <colors>
    <mruColors>
      <color rgb="FF821B4C"/>
      <color rgb="FFF2F2F2"/>
      <color rgb="FF534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534D49"/>
                </a:solidFill>
              </a:defRPr>
            </a:pPr>
            <a:r>
              <a:rPr lang="it-IT">
                <a:solidFill>
                  <a:srgbClr val="534D49"/>
                </a:solidFill>
              </a:rPr>
              <a:t>PUNIndex e PUN per fascia</a:t>
            </a:r>
          </a:p>
        </c:rich>
      </c:tx>
      <c:layout/>
      <c:overlay val="1"/>
    </c:title>
    <c:autoTitleDeleted val="0"/>
    <c:plotArea>
      <c:layout>
        <c:manualLayout>
          <c:layoutTarget val="inner"/>
          <c:xMode val="edge"/>
          <c:yMode val="edge"/>
          <c:x val="3.4554435695538059E-2"/>
          <c:y val="9.1977024982575845E-2"/>
          <c:w val="0.95077889763779533"/>
          <c:h val="0.73860678621540954"/>
        </c:manualLayout>
      </c:layout>
      <c:lineChart>
        <c:grouping val="standard"/>
        <c:varyColors val="0"/>
        <c:ser>
          <c:idx val="0"/>
          <c:order val="0"/>
          <c:tx>
            <c:strRef>
              <c:f>'PUNIndex e PUN per fascia'!$J$13:$J$14</c:f>
              <c:strCache>
                <c:ptCount val="2"/>
                <c:pt idx="0">
                  <c:v>F0</c:v>
                </c:pt>
                <c:pt idx="1">
                  <c:v>Euro/MWh</c:v>
                </c:pt>
              </c:strCache>
            </c:strRef>
          </c:tx>
          <c:spPr>
            <a:ln w="57150"/>
          </c:spPr>
          <c:marker>
            <c:spPr>
              <a:ln w="57150"/>
            </c:spPr>
          </c:marker>
          <c:cat>
            <c:numRef>
              <c:f>'PUNIndex e PUN per fascia'!$I$17:$I$26</c:f>
              <c:numCache>
                <c:formatCode>[$-410]mmm\-yy;@</c:formatCode>
                <c:ptCount val="10"/>
                <c:pt idx="0" formatCode="mmm\-yy">
                  <c:v>43252</c:v>
                </c:pt>
                <c:pt idx="1">
                  <c:v>43282</c:v>
                </c:pt>
                <c:pt idx="2" formatCode="mmm\-yy">
                  <c:v>43313</c:v>
                </c:pt>
                <c:pt idx="3">
                  <c:v>43344</c:v>
                </c:pt>
                <c:pt idx="4" formatCode="mmm\-yy">
                  <c:v>43374</c:v>
                </c:pt>
                <c:pt idx="5">
                  <c:v>43405</c:v>
                </c:pt>
                <c:pt idx="6" formatCode="mmm\-yy">
                  <c:v>43435</c:v>
                </c:pt>
                <c:pt idx="7">
                  <c:v>43466</c:v>
                </c:pt>
                <c:pt idx="8" formatCode="mmm\-yy">
                  <c:v>43497</c:v>
                </c:pt>
                <c:pt idx="9">
                  <c:v>43525</c:v>
                </c:pt>
              </c:numCache>
            </c:numRef>
          </c:cat>
          <c:val>
            <c:numRef>
              <c:f>'PUNIndex e PUN per fascia'!$J$17:$J$26</c:f>
              <c:numCache>
                <c:formatCode>General</c:formatCode>
                <c:ptCount val="10"/>
                <c:pt idx="0">
                  <c:v>57.25</c:v>
                </c:pt>
                <c:pt idx="1">
                  <c:v>62.69</c:v>
                </c:pt>
                <c:pt idx="2">
                  <c:v>67.709999999999994</c:v>
                </c:pt>
                <c:pt idx="3">
                  <c:v>76.319999999999993</c:v>
                </c:pt>
                <c:pt idx="4">
                  <c:v>73.930000000000007</c:v>
                </c:pt>
                <c:pt idx="5">
                  <c:v>66.58</c:v>
                </c:pt>
                <c:pt idx="6">
                  <c:v>65.150000000000006</c:v>
                </c:pt>
                <c:pt idx="7">
                  <c:v>67.650000000000006</c:v>
                </c:pt>
                <c:pt idx="8">
                  <c:v>57.67</c:v>
                </c:pt>
                <c:pt idx="9">
                  <c:v>52.88</c:v>
                </c:pt>
              </c:numCache>
            </c:numRef>
          </c:val>
          <c:smooth val="0"/>
          <c:extLst xmlns:c16r2="http://schemas.microsoft.com/office/drawing/2015/06/chart">
            <c:ext xmlns:c16="http://schemas.microsoft.com/office/drawing/2014/chart" uri="{C3380CC4-5D6E-409C-BE32-E72D297353CC}">
              <c16:uniqueId val="{00000000-3A42-4E86-92D5-E32A54E4B330}"/>
            </c:ext>
          </c:extLst>
        </c:ser>
        <c:ser>
          <c:idx val="1"/>
          <c:order val="1"/>
          <c:tx>
            <c:strRef>
              <c:f>'PUNIndex e PUN per fascia'!$K$13:$K$14</c:f>
              <c:strCache>
                <c:ptCount val="2"/>
                <c:pt idx="0">
                  <c:v>F1</c:v>
                </c:pt>
                <c:pt idx="1">
                  <c:v>Euro/MWh</c:v>
                </c:pt>
              </c:strCache>
            </c:strRef>
          </c:tx>
          <c:spPr>
            <a:ln w="38100">
              <a:solidFill>
                <a:schemeClr val="accent2">
                  <a:lumMod val="60000"/>
                  <a:lumOff val="40000"/>
                </a:schemeClr>
              </a:solidFill>
            </a:ln>
          </c:spPr>
          <c:marker>
            <c:spPr>
              <a:noFill/>
              <a:ln w="38100"/>
            </c:spPr>
          </c:marker>
          <c:cat>
            <c:numRef>
              <c:f>'PUNIndex e PUN per fascia'!$I$17:$I$26</c:f>
              <c:numCache>
                <c:formatCode>[$-410]mmm\-yy;@</c:formatCode>
                <c:ptCount val="10"/>
                <c:pt idx="0" formatCode="mmm\-yy">
                  <c:v>43252</c:v>
                </c:pt>
                <c:pt idx="1">
                  <c:v>43282</c:v>
                </c:pt>
                <c:pt idx="2" formatCode="mmm\-yy">
                  <c:v>43313</c:v>
                </c:pt>
                <c:pt idx="3">
                  <c:v>43344</c:v>
                </c:pt>
                <c:pt idx="4" formatCode="mmm\-yy">
                  <c:v>43374</c:v>
                </c:pt>
                <c:pt idx="5">
                  <c:v>43405</c:v>
                </c:pt>
                <c:pt idx="6" formatCode="mmm\-yy">
                  <c:v>43435</c:v>
                </c:pt>
                <c:pt idx="7">
                  <c:v>43466</c:v>
                </c:pt>
                <c:pt idx="8" formatCode="mmm\-yy">
                  <c:v>43497</c:v>
                </c:pt>
                <c:pt idx="9">
                  <c:v>43525</c:v>
                </c:pt>
              </c:numCache>
            </c:numRef>
          </c:cat>
          <c:val>
            <c:numRef>
              <c:f>'PUNIndex e PUN per fascia'!$K$17:$K$26</c:f>
              <c:numCache>
                <c:formatCode>General</c:formatCode>
                <c:ptCount val="10"/>
                <c:pt idx="0">
                  <c:v>62.4</c:v>
                </c:pt>
                <c:pt idx="1">
                  <c:v>66.650000000000006</c:v>
                </c:pt>
                <c:pt idx="2">
                  <c:v>69.930000000000007</c:v>
                </c:pt>
                <c:pt idx="3">
                  <c:v>82.82</c:v>
                </c:pt>
                <c:pt idx="4">
                  <c:v>80.72</c:v>
                </c:pt>
                <c:pt idx="5">
                  <c:v>76.52</c:v>
                </c:pt>
                <c:pt idx="6">
                  <c:v>74.650000000000006</c:v>
                </c:pt>
                <c:pt idx="7">
                  <c:v>76.64</c:v>
                </c:pt>
                <c:pt idx="8">
                  <c:v>61.79</c:v>
                </c:pt>
                <c:pt idx="9">
                  <c:v>55.61</c:v>
                </c:pt>
              </c:numCache>
            </c:numRef>
          </c:val>
          <c:smooth val="0"/>
          <c:extLst xmlns:c16r2="http://schemas.microsoft.com/office/drawing/2015/06/chart">
            <c:ext xmlns:c16="http://schemas.microsoft.com/office/drawing/2014/chart" uri="{C3380CC4-5D6E-409C-BE32-E72D297353CC}">
              <c16:uniqueId val="{00000001-3A42-4E86-92D5-E32A54E4B330}"/>
            </c:ext>
          </c:extLst>
        </c:ser>
        <c:ser>
          <c:idx val="2"/>
          <c:order val="2"/>
          <c:tx>
            <c:strRef>
              <c:f>'PUNIndex e PUN per fascia'!$L$13:$L$14</c:f>
              <c:strCache>
                <c:ptCount val="2"/>
                <c:pt idx="0">
                  <c:v>F2</c:v>
                </c:pt>
                <c:pt idx="1">
                  <c:v>Euro/MWh</c:v>
                </c:pt>
              </c:strCache>
            </c:strRef>
          </c:tx>
          <c:spPr>
            <a:ln w="38100">
              <a:solidFill>
                <a:schemeClr val="accent3">
                  <a:lumMod val="60000"/>
                  <a:lumOff val="40000"/>
                </a:schemeClr>
              </a:solidFill>
            </a:ln>
          </c:spPr>
          <c:marker>
            <c:symbol val="triangle"/>
            <c:size val="9"/>
            <c:spPr>
              <a:noFill/>
              <a:ln w="25400"/>
            </c:spPr>
          </c:marker>
          <c:cat>
            <c:numRef>
              <c:f>'PUNIndex e PUN per fascia'!$I$17:$I$26</c:f>
              <c:numCache>
                <c:formatCode>[$-410]mmm\-yy;@</c:formatCode>
                <c:ptCount val="10"/>
                <c:pt idx="0" formatCode="mmm\-yy">
                  <c:v>43252</c:v>
                </c:pt>
                <c:pt idx="1">
                  <c:v>43282</c:v>
                </c:pt>
                <c:pt idx="2" formatCode="mmm\-yy">
                  <c:v>43313</c:v>
                </c:pt>
                <c:pt idx="3">
                  <c:v>43344</c:v>
                </c:pt>
                <c:pt idx="4" formatCode="mmm\-yy">
                  <c:v>43374</c:v>
                </c:pt>
                <c:pt idx="5">
                  <c:v>43405</c:v>
                </c:pt>
                <c:pt idx="6" formatCode="mmm\-yy">
                  <c:v>43435</c:v>
                </c:pt>
                <c:pt idx="7">
                  <c:v>43466</c:v>
                </c:pt>
                <c:pt idx="8" formatCode="mmm\-yy">
                  <c:v>43497</c:v>
                </c:pt>
                <c:pt idx="9">
                  <c:v>43525</c:v>
                </c:pt>
              </c:numCache>
            </c:numRef>
          </c:cat>
          <c:val>
            <c:numRef>
              <c:f>'PUNIndex e PUN per fascia'!$L$17:$L$26</c:f>
              <c:numCache>
                <c:formatCode>General</c:formatCode>
                <c:ptCount val="10"/>
                <c:pt idx="0">
                  <c:v>60</c:v>
                </c:pt>
                <c:pt idx="1">
                  <c:v>66.5</c:v>
                </c:pt>
                <c:pt idx="2">
                  <c:v>71.569999999999993</c:v>
                </c:pt>
                <c:pt idx="3">
                  <c:v>79.89</c:v>
                </c:pt>
                <c:pt idx="4">
                  <c:v>79.02</c:v>
                </c:pt>
                <c:pt idx="5">
                  <c:v>69.72</c:v>
                </c:pt>
                <c:pt idx="6">
                  <c:v>69.64</c:v>
                </c:pt>
                <c:pt idx="7">
                  <c:v>72.48</c:v>
                </c:pt>
                <c:pt idx="8">
                  <c:v>63.65</c:v>
                </c:pt>
                <c:pt idx="9">
                  <c:v>57.81</c:v>
                </c:pt>
              </c:numCache>
            </c:numRef>
          </c:val>
          <c:smooth val="0"/>
          <c:extLst xmlns:c16r2="http://schemas.microsoft.com/office/drawing/2015/06/chart">
            <c:ext xmlns:c16="http://schemas.microsoft.com/office/drawing/2014/chart" uri="{C3380CC4-5D6E-409C-BE32-E72D297353CC}">
              <c16:uniqueId val="{00000002-3A42-4E86-92D5-E32A54E4B330}"/>
            </c:ext>
          </c:extLst>
        </c:ser>
        <c:ser>
          <c:idx val="3"/>
          <c:order val="3"/>
          <c:tx>
            <c:strRef>
              <c:f>'PUNIndex e PUN per fascia'!$M$13:$M$14</c:f>
              <c:strCache>
                <c:ptCount val="2"/>
                <c:pt idx="0">
                  <c:v>F3</c:v>
                </c:pt>
                <c:pt idx="1">
                  <c:v>Euro/MWh</c:v>
                </c:pt>
              </c:strCache>
            </c:strRef>
          </c:tx>
          <c:spPr>
            <a:ln w="38100">
              <a:solidFill>
                <a:schemeClr val="accent4">
                  <a:lumMod val="60000"/>
                  <a:lumOff val="40000"/>
                </a:schemeClr>
              </a:solidFill>
            </a:ln>
          </c:spPr>
          <c:marker>
            <c:symbol val="circle"/>
            <c:size val="9"/>
            <c:spPr>
              <a:noFill/>
              <a:ln w="25400"/>
            </c:spPr>
          </c:marker>
          <c:cat>
            <c:numRef>
              <c:f>'PUNIndex e PUN per fascia'!$I$17:$I$26</c:f>
              <c:numCache>
                <c:formatCode>[$-410]mmm\-yy;@</c:formatCode>
                <c:ptCount val="10"/>
                <c:pt idx="0" formatCode="mmm\-yy">
                  <c:v>43252</c:v>
                </c:pt>
                <c:pt idx="1">
                  <c:v>43282</c:v>
                </c:pt>
                <c:pt idx="2" formatCode="mmm\-yy">
                  <c:v>43313</c:v>
                </c:pt>
                <c:pt idx="3">
                  <c:v>43344</c:v>
                </c:pt>
                <c:pt idx="4" formatCode="mmm\-yy">
                  <c:v>43374</c:v>
                </c:pt>
                <c:pt idx="5">
                  <c:v>43405</c:v>
                </c:pt>
                <c:pt idx="6" formatCode="mmm\-yy">
                  <c:v>43435</c:v>
                </c:pt>
                <c:pt idx="7">
                  <c:v>43466</c:v>
                </c:pt>
                <c:pt idx="8" formatCode="mmm\-yy">
                  <c:v>43497</c:v>
                </c:pt>
                <c:pt idx="9">
                  <c:v>43525</c:v>
                </c:pt>
              </c:numCache>
            </c:numRef>
          </c:cat>
          <c:val>
            <c:numRef>
              <c:f>'PUNIndex e PUN per fascia'!$M$17:$M$26</c:f>
              <c:numCache>
                <c:formatCode>General</c:formatCode>
                <c:ptCount val="10"/>
                <c:pt idx="0">
                  <c:v>52.09</c:v>
                </c:pt>
                <c:pt idx="1">
                  <c:v>57.75</c:v>
                </c:pt>
                <c:pt idx="2">
                  <c:v>64.03</c:v>
                </c:pt>
                <c:pt idx="3">
                  <c:v>69.84</c:v>
                </c:pt>
                <c:pt idx="4">
                  <c:v>65.540000000000006</c:v>
                </c:pt>
                <c:pt idx="5">
                  <c:v>57.75</c:v>
                </c:pt>
                <c:pt idx="6">
                  <c:v>57.98</c:v>
                </c:pt>
                <c:pt idx="7">
                  <c:v>58.46</c:v>
                </c:pt>
                <c:pt idx="8">
                  <c:v>51.11</c:v>
                </c:pt>
                <c:pt idx="9">
                  <c:v>48.15</c:v>
                </c:pt>
              </c:numCache>
            </c:numRef>
          </c:val>
          <c:smooth val="0"/>
          <c:extLst xmlns:c16r2="http://schemas.microsoft.com/office/drawing/2015/06/chart">
            <c:ext xmlns:c16="http://schemas.microsoft.com/office/drawing/2014/chart" uri="{C3380CC4-5D6E-409C-BE32-E72D297353CC}">
              <c16:uniqueId val="{00000003-3A42-4E86-92D5-E32A54E4B330}"/>
            </c:ext>
          </c:extLst>
        </c:ser>
        <c:dLbls>
          <c:showLegendKey val="0"/>
          <c:showVal val="0"/>
          <c:showCatName val="0"/>
          <c:showSerName val="0"/>
          <c:showPercent val="0"/>
          <c:showBubbleSize val="0"/>
        </c:dLbls>
        <c:marker val="1"/>
        <c:smooth val="0"/>
        <c:axId val="273416688"/>
        <c:axId val="273417248"/>
      </c:lineChart>
      <c:dateAx>
        <c:axId val="273416688"/>
        <c:scaling>
          <c:orientation val="minMax"/>
        </c:scaling>
        <c:delete val="0"/>
        <c:axPos val="b"/>
        <c:title>
          <c:tx>
            <c:rich>
              <a:bodyPr/>
              <a:lstStyle/>
              <a:p>
                <a:pPr>
                  <a:defRPr sz="1200">
                    <a:solidFill>
                      <a:srgbClr val="534D49"/>
                    </a:solidFill>
                  </a:defRPr>
                </a:pPr>
                <a:r>
                  <a:rPr lang="it-IT" sz="1200">
                    <a:solidFill>
                      <a:srgbClr val="534D49"/>
                    </a:solidFill>
                  </a:rPr>
                  <a:t>Mese</a:t>
                </a:r>
                <a:r>
                  <a:rPr lang="it-IT" sz="1200" baseline="0">
                    <a:solidFill>
                      <a:srgbClr val="534D49"/>
                    </a:solidFill>
                  </a:rPr>
                  <a:t> di Avvio della Delivery</a:t>
                </a:r>
                <a:endParaRPr lang="it-IT" sz="1200">
                  <a:solidFill>
                    <a:srgbClr val="534D49"/>
                  </a:solidFill>
                </a:endParaRPr>
              </a:p>
            </c:rich>
          </c:tx>
          <c:layout>
            <c:manualLayout>
              <c:xMode val="edge"/>
              <c:yMode val="edge"/>
              <c:x val="0.41960844879905523"/>
              <c:y val="0.88631225435007277"/>
            </c:manualLayout>
          </c:layout>
          <c:overlay val="0"/>
        </c:title>
        <c:numFmt formatCode="mmm\-yy" sourceLinked="0"/>
        <c:majorTickMark val="out"/>
        <c:minorTickMark val="none"/>
        <c:tickLblPos val="nextTo"/>
        <c:txPr>
          <a:bodyPr/>
          <a:lstStyle/>
          <a:p>
            <a:pPr>
              <a:defRPr sz="1050" b="1">
                <a:solidFill>
                  <a:srgbClr val="534D49"/>
                </a:solidFill>
              </a:defRPr>
            </a:pPr>
            <a:endParaRPr lang="it-IT"/>
          </a:p>
        </c:txPr>
        <c:crossAx val="273417248"/>
        <c:crosses val="autoZero"/>
        <c:auto val="1"/>
        <c:lblOffset val="100"/>
        <c:baseTimeUnit val="months"/>
      </c:dateAx>
      <c:valAx>
        <c:axId val="273417248"/>
        <c:scaling>
          <c:orientation val="minMax"/>
          <c:min val="40"/>
        </c:scaling>
        <c:delete val="0"/>
        <c:axPos val="l"/>
        <c:majorGridlines>
          <c:spPr>
            <a:ln>
              <a:solidFill>
                <a:srgbClr val="534D49"/>
              </a:solidFill>
            </a:ln>
          </c:spPr>
        </c:majorGridlines>
        <c:numFmt formatCode="#,##0.00" sourceLinked="0"/>
        <c:majorTickMark val="out"/>
        <c:minorTickMark val="none"/>
        <c:tickLblPos val="nextTo"/>
        <c:txPr>
          <a:bodyPr/>
          <a:lstStyle/>
          <a:p>
            <a:pPr>
              <a:defRPr b="1">
                <a:solidFill>
                  <a:srgbClr val="534D49"/>
                </a:solidFill>
              </a:defRPr>
            </a:pPr>
            <a:endParaRPr lang="it-IT"/>
          </a:p>
        </c:txPr>
        <c:crossAx val="273416688"/>
        <c:crosses val="autoZero"/>
        <c:crossBetween val="between"/>
      </c:valAx>
      <c:spPr>
        <a:noFill/>
        <a:ln>
          <a:solidFill>
            <a:srgbClr val="821B4C">
              <a:alpha val="33000"/>
            </a:srgbClr>
          </a:solidFill>
        </a:ln>
      </c:spPr>
    </c:plotArea>
    <c:legend>
      <c:legendPos val="b"/>
      <c:layout>
        <c:manualLayout>
          <c:xMode val="edge"/>
          <c:yMode val="edge"/>
          <c:x val="0.28188898279807723"/>
          <c:y val="0.9305230623940246"/>
          <c:w val="0.51499981128213235"/>
          <c:h val="6.656270930829554E-2"/>
        </c:manualLayout>
      </c:layout>
      <c:overlay val="0"/>
      <c:txPr>
        <a:bodyPr/>
        <a:lstStyle/>
        <a:p>
          <a:pPr>
            <a:defRPr>
              <a:solidFill>
                <a:srgbClr val="534D49"/>
              </a:solidFill>
            </a:defRPr>
          </a:pPr>
          <a:endParaRPr lang="it-IT"/>
        </a:p>
      </c:txPr>
    </c:legend>
    <c:plotVisOnly val="1"/>
    <c:dispBlanksAs val="gap"/>
    <c:showDLblsOverMax val="0"/>
  </c:chart>
  <c:spPr>
    <a:no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71718</xdr:colOff>
      <xdr:row>0</xdr:row>
      <xdr:rowOff>44823</xdr:rowOff>
    </xdr:from>
    <xdr:to>
      <xdr:col>3</xdr:col>
      <xdr:colOff>274839</xdr:colOff>
      <xdr:row>2</xdr:row>
      <xdr:rowOff>13895</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718" y="44823"/>
          <a:ext cx="2273968" cy="327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71718</xdr:colOff>
      <xdr:row>0</xdr:row>
      <xdr:rowOff>71717</xdr:rowOff>
    </xdr:from>
    <xdr:to>
      <xdr:col>2</xdr:col>
      <xdr:colOff>652573</xdr:colOff>
      <xdr:row>1</xdr:row>
      <xdr:rowOff>193189</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078" y="71717"/>
          <a:ext cx="2013415" cy="33483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71718</xdr:colOff>
      <xdr:row>0</xdr:row>
      <xdr:rowOff>71717</xdr:rowOff>
    </xdr:from>
    <xdr:to>
      <xdr:col>2</xdr:col>
      <xdr:colOff>652573</xdr:colOff>
      <xdr:row>1</xdr:row>
      <xdr:rowOff>193189</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078" y="71717"/>
          <a:ext cx="2013415" cy="33483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71718</xdr:colOff>
      <xdr:row>0</xdr:row>
      <xdr:rowOff>71717</xdr:rowOff>
    </xdr:from>
    <xdr:to>
      <xdr:col>2</xdr:col>
      <xdr:colOff>652573</xdr:colOff>
      <xdr:row>1</xdr:row>
      <xdr:rowOff>193189</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1268" y="71717"/>
          <a:ext cx="1971505" cy="33102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71718</xdr:colOff>
      <xdr:row>0</xdr:row>
      <xdr:rowOff>71717</xdr:rowOff>
    </xdr:from>
    <xdr:to>
      <xdr:col>2</xdr:col>
      <xdr:colOff>652573</xdr:colOff>
      <xdr:row>1</xdr:row>
      <xdr:rowOff>193189</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078" y="71717"/>
          <a:ext cx="2013415" cy="33483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71718</xdr:colOff>
      <xdr:row>0</xdr:row>
      <xdr:rowOff>71717</xdr:rowOff>
    </xdr:from>
    <xdr:to>
      <xdr:col>2</xdr:col>
      <xdr:colOff>652573</xdr:colOff>
      <xdr:row>1</xdr:row>
      <xdr:rowOff>193189</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078" y="71717"/>
          <a:ext cx="2013415" cy="33483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71718</xdr:colOff>
      <xdr:row>0</xdr:row>
      <xdr:rowOff>71717</xdr:rowOff>
    </xdr:from>
    <xdr:to>
      <xdr:col>2</xdr:col>
      <xdr:colOff>652573</xdr:colOff>
      <xdr:row>1</xdr:row>
      <xdr:rowOff>193189</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078" y="71717"/>
          <a:ext cx="2013415" cy="33483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71718</xdr:colOff>
      <xdr:row>0</xdr:row>
      <xdr:rowOff>71717</xdr:rowOff>
    </xdr:from>
    <xdr:to>
      <xdr:col>2</xdr:col>
      <xdr:colOff>652573</xdr:colOff>
      <xdr:row>1</xdr:row>
      <xdr:rowOff>193189</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078" y="71717"/>
          <a:ext cx="2013415" cy="33483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71718</xdr:colOff>
      <xdr:row>0</xdr:row>
      <xdr:rowOff>71717</xdr:rowOff>
    </xdr:from>
    <xdr:to>
      <xdr:col>2</xdr:col>
      <xdr:colOff>652573</xdr:colOff>
      <xdr:row>1</xdr:row>
      <xdr:rowOff>193189</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078" y="71717"/>
          <a:ext cx="2013415" cy="33483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71718</xdr:colOff>
      <xdr:row>0</xdr:row>
      <xdr:rowOff>71717</xdr:rowOff>
    </xdr:from>
    <xdr:to>
      <xdr:col>2</xdr:col>
      <xdr:colOff>652573</xdr:colOff>
      <xdr:row>1</xdr:row>
      <xdr:rowOff>193189</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078" y="71717"/>
          <a:ext cx="2013415" cy="33483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71718</xdr:colOff>
      <xdr:row>0</xdr:row>
      <xdr:rowOff>71717</xdr:rowOff>
    </xdr:from>
    <xdr:to>
      <xdr:col>2</xdr:col>
      <xdr:colOff>652573</xdr:colOff>
      <xdr:row>1</xdr:row>
      <xdr:rowOff>193189</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078" y="71717"/>
          <a:ext cx="2013415" cy="334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71718</xdr:colOff>
      <xdr:row>0</xdr:row>
      <xdr:rowOff>44823</xdr:rowOff>
    </xdr:from>
    <xdr:to>
      <xdr:col>2</xdr:col>
      <xdr:colOff>671079</xdr:colOff>
      <xdr:row>1</xdr:row>
      <xdr:rowOff>166295</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718" y="44823"/>
          <a:ext cx="2260521" cy="334832"/>
        </a:xfrm>
        <a:prstGeom prst="rect">
          <a:avLst/>
        </a:prstGeom>
      </xdr:spPr>
    </xdr:pic>
    <xdr:clientData/>
  </xdr:twoCellAnchor>
  <xdr:twoCellAnchor editAs="oneCell">
    <xdr:from>
      <xdr:col>10</xdr:col>
      <xdr:colOff>35858</xdr:colOff>
      <xdr:row>26</xdr:row>
      <xdr:rowOff>62754</xdr:rowOff>
    </xdr:from>
    <xdr:to>
      <xdr:col>13</xdr:col>
      <xdr:colOff>1236568</xdr:colOff>
      <xdr:row>26</xdr:row>
      <xdr:rowOff>1264025</xdr:rowOff>
    </xdr:to>
    <xdr:pic>
      <xdr:nvPicPr>
        <xdr:cNvPr id="3" name="Immagine 2" descr="F:\Marketing\Comunicazione\LOGHI\VERDENERGIA\logo_energia_verd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69858" y="11815483"/>
          <a:ext cx="4867835" cy="1201271"/>
        </a:xfrm>
        <a:prstGeom prst="rect">
          <a:avLst/>
        </a:prstGeom>
        <a:noFill/>
        <a:ln>
          <a:noFill/>
        </a:ln>
      </xdr:spPr>
    </xdr:pic>
    <xdr:clientData/>
  </xdr:twoCellAnchor>
  <xdr:twoCellAnchor editAs="oneCell">
    <xdr:from>
      <xdr:col>11</xdr:col>
      <xdr:colOff>358586</xdr:colOff>
      <xdr:row>18</xdr:row>
      <xdr:rowOff>35859</xdr:rowOff>
    </xdr:from>
    <xdr:to>
      <xdr:col>12</xdr:col>
      <xdr:colOff>870998</xdr:colOff>
      <xdr:row>18</xdr:row>
      <xdr:rowOff>2123859</xdr:rowOff>
    </xdr:to>
    <xdr:pic>
      <xdr:nvPicPr>
        <xdr:cNvPr id="4" name="Immagin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84892" y="5692588"/>
          <a:ext cx="1704718" cy="2088000"/>
        </a:xfrm>
        <a:prstGeom prst="rect">
          <a:avLst/>
        </a:prstGeom>
      </xdr:spPr>
    </xdr:pic>
    <xdr:clientData/>
  </xdr:twoCellAnchor>
  <xdr:twoCellAnchor editAs="oneCell">
    <xdr:from>
      <xdr:col>11</xdr:col>
      <xdr:colOff>76233</xdr:colOff>
      <xdr:row>20</xdr:row>
      <xdr:rowOff>10886</xdr:rowOff>
    </xdr:from>
    <xdr:to>
      <xdr:col>12</xdr:col>
      <xdr:colOff>1053323</xdr:colOff>
      <xdr:row>20</xdr:row>
      <xdr:rowOff>2134886</xdr:rowOff>
    </xdr:to>
    <xdr:pic>
      <xdr:nvPicPr>
        <xdr:cNvPr id="6" name="Immagin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53233" y="6602186"/>
          <a:ext cx="2158190" cy="2124000"/>
        </a:xfrm>
        <a:prstGeom prst="rect">
          <a:avLst/>
        </a:prstGeom>
      </xdr:spPr>
    </xdr:pic>
    <xdr:clientData/>
  </xdr:twoCellAnchor>
  <xdr:twoCellAnchor editAs="oneCell">
    <xdr:from>
      <xdr:col>9</xdr:col>
      <xdr:colOff>221671</xdr:colOff>
      <xdr:row>22</xdr:row>
      <xdr:rowOff>457215</xdr:rowOff>
    </xdr:from>
    <xdr:to>
      <xdr:col>14</xdr:col>
      <xdr:colOff>6426</xdr:colOff>
      <xdr:row>22</xdr:row>
      <xdr:rowOff>1609215</xdr:rowOff>
    </xdr:to>
    <xdr:pic>
      <xdr:nvPicPr>
        <xdr:cNvPr id="7" name="Immagin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456611" y="9646935"/>
          <a:ext cx="4958735" cy="115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748170</xdr:colOff>
      <xdr:row>16</xdr:row>
      <xdr:rowOff>27732</xdr:rowOff>
    </xdr:from>
    <xdr:to>
      <xdr:col>13</xdr:col>
      <xdr:colOff>510570</xdr:colOff>
      <xdr:row>16</xdr:row>
      <xdr:rowOff>2127509</xdr:rowOff>
    </xdr:to>
    <xdr:pic>
      <xdr:nvPicPr>
        <xdr:cNvPr id="5" name="Immagin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054461" y="4419623"/>
          <a:ext cx="3420000" cy="2099777"/>
        </a:xfrm>
        <a:prstGeom prst="rect">
          <a:avLst/>
        </a:prstGeom>
      </xdr:spPr>
    </xdr:pic>
    <xdr:clientData/>
  </xdr:twoCellAnchor>
  <xdr:twoCellAnchor editAs="oneCell">
    <xdr:from>
      <xdr:col>11</xdr:col>
      <xdr:colOff>4717</xdr:colOff>
      <xdr:row>24</xdr:row>
      <xdr:rowOff>39915</xdr:rowOff>
    </xdr:from>
    <xdr:to>
      <xdr:col>12</xdr:col>
      <xdr:colOff>1272080</xdr:colOff>
      <xdr:row>24</xdr:row>
      <xdr:rowOff>2095008</xdr:rowOff>
    </xdr:to>
    <xdr:pic>
      <xdr:nvPicPr>
        <xdr:cNvPr id="12" name="Immagine 1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492603" y="13810344"/>
          <a:ext cx="2453906" cy="205509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71718</xdr:colOff>
      <xdr:row>0</xdr:row>
      <xdr:rowOff>71717</xdr:rowOff>
    </xdr:from>
    <xdr:to>
      <xdr:col>2</xdr:col>
      <xdr:colOff>652573</xdr:colOff>
      <xdr:row>1</xdr:row>
      <xdr:rowOff>193189</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078" y="71717"/>
          <a:ext cx="2013415" cy="33483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71718</xdr:colOff>
      <xdr:row>0</xdr:row>
      <xdr:rowOff>71717</xdr:rowOff>
    </xdr:from>
    <xdr:to>
      <xdr:col>2</xdr:col>
      <xdr:colOff>652573</xdr:colOff>
      <xdr:row>1</xdr:row>
      <xdr:rowOff>193189</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078" y="71717"/>
          <a:ext cx="2013415" cy="33483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71718</xdr:colOff>
      <xdr:row>0</xdr:row>
      <xdr:rowOff>71717</xdr:rowOff>
    </xdr:from>
    <xdr:to>
      <xdr:col>2</xdr:col>
      <xdr:colOff>652573</xdr:colOff>
      <xdr:row>1</xdr:row>
      <xdr:rowOff>193189</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078" y="71717"/>
          <a:ext cx="2013415" cy="3348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71718</xdr:colOff>
      <xdr:row>0</xdr:row>
      <xdr:rowOff>44823</xdr:rowOff>
    </xdr:from>
    <xdr:to>
      <xdr:col>1</xdr:col>
      <xdr:colOff>892059</xdr:colOff>
      <xdr:row>1</xdr:row>
      <xdr:rowOff>166295</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718" y="44823"/>
          <a:ext cx="2031921" cy="3348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138544</xdr:colOff>
      <xdr:row>13</xdr:row>
      <xdr:rowOff>163285</xdr:rowOff>
    </xdr:from>
    <xdr:to>
      <xdr:col>7</xdr:col>
      <xdr:colOff>900545</xdr:colOff>
      <xdr:row>41</xdr:row>
      <xdr:rowOff>41564</xdr:rowOff>
    </xdr:to>
    <xdr:sp macro="" textlink="">
      <xdr:nvSpPr>
        <xdr:cNvPr id="4" name="Rettangolo arrotondato 3"/>
        <xdr:cNvSpPr/>
      </xdr:nvSpPr>
      <xdr:spPr>
        <a:xfrm>
          <a:off x="8769926" y="2920340"/>
          <a:ext cx="762001" cy="5004460"/>
        </a:xfrm>
        <a:prstGeom prst="roundRect">
          <a:avLst/>
        </a:prstGeom>
        <a:solidFill>
          <a:srgbClr val="821B4C">
            <a:alpha val="25000"/>
          </a:srgbClr>
        </a:solidFill>
        <a:ln>
          <a:solidFill>
            <a:srgbClr val="821B4C">
              <a:alpha val="21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0</xdr:col>
      <xdr:colOff>106680</xdr:colOff>
      <xdr:row>11</xdr:row>
      <xdr:rowOff>26670</xdr:rowOff>
    </xdr:from>
    <xdr:to>
      <xdr:col>7</xdr:col>
      <xdr:colOff>1021080</xdr:colOff>
      <xdr:row>45</xdr:row>
      <xdr:rowOff>27708</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71718</xdr:colOff>
      <xdr:row>0</xdr:row>
      <xdr:rowOff>44823</xdr:rowOff>
    </xdr:from>
    <xdr:to>
      <xdr:col>1</xdr:col>
      <xdr:colOff>876819</xdr:colOff>
      <xdr:row>1</xdr:row>
      <xdr:rowOff>166295</xdr:rowOff>
    </xdr:to>
    <xdr:pic>
      <xdr:nvPicPr>
        <xdr:cNvPr id="2" name="Immagin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718" y="44823"/>
          <a:ext cx="2031921" cy="334832"/>
        </a:xfrm>
        <a:prstGeom prst="rect">
          <a:avLst/>
        </a:prstGeom>
      </xdr:spPr>
    </xdr:pic>
    <xdr:clientData/>
  </xdr:twoCellAnchor>
  <xdr:twoCellAnchor>
    <xdr:from>
      <xdr:col>7</xdr:col>
      <xdr:colOff>1186544</xdr:colOff>
      <xdr:row>24</xdr:row>
      <xdr:rowOff>163308</xdr:rowOff>
    </xdr:from>
    <xdr:to>
      <xdr:col>13</xdr:col>
      <xdr:colOff>67801</xdr:colOff>
      <xdr:row>26</xdr:row>
      <xdr:rowOff>34309</xdr:rowOff>
    </xdr:to>
    <xdr:sp macro="" textlink="">
      <xdr:nvSpPr>
        <xdr:cNvPr id="5" name="Rettangolo arrotondato 4"/>
        <xdr:cNvSpPr/>
      </xdr:nvSpPr>
      <xdr:spPr>
        <a:xfrm>
          <a:off x="9817926" y="4956981"/>
          <a:ext cx="4714020" cy="245073"/>
        </a:xfrm>
        <a:prstGeom prst="roundRect">
          <a:avLst/>
        </a:prstGeom>
        <a:noFill/>
        <a:ln>
          <a:solidFill>
            <a:srgbClr val="821B4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71718</xdr:colOff>
      <xdr:row>0</xdr:row>
      <xdr:rowOff>44823</xdr:rowOff>
    </xdr:from>
    <xdr:to>
      <xdr:col>1</xdr:col>
      <xdr:colOff>892059</xdr:colOff>
      <xdr:row>1</xdr:row>
      <xdr:rowOff>166295</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718" y="44823"/>
          <a:ext cx="2031921" cy="3348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71718</xdr:colOff>
      <xdr:row>0</xdr:row>
      <xdr:rowOff>71717</xdr:rowOff>
    </xdr:from>
    <xdr:to>
      <xdr:col>2</xdr:col>
      <xdr:colOff>652573</xdr:colOff>
      <xdr:row>1</xdr:row>
      <xdr:rowOff>193189</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078" y="71717"/>
          <a:ext cx="2013415" cy="3348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71718</xdr:colOff>
      <xdr:row>0</xdr:row>
      <xdr:rowOff>71717</xdr:rowOff>
    </xdr:from>
    <xdr:to>
      <xdr:col>2</xdr:col>
      <xdr:colOff>652573</xdr:colOff>
      <xdr:row>1</xdr:row>
      <xdr:rowOff>193189</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078" y="71717"/>
          <a:ext cx="2013415" cy="3348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71718</xdr:colOff>
      <xdr:row>0</xdr:row>
      <xdr:rowOff>71717</xdr:rowOff>
    </xdr:from>
    <xdr:to>
      <xdr:col>2</xdr:col>
      <xdr:colOff>652573</xdr:colOff>
      <xdr:row>1</xdr:row>
      <xdr:rowOff>193189</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078" y="71717"/>
          <a:ext cx="2013415" cy="3348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71718</xdr:colOff>
      <xdr:row>0</xdr:row>
      <xdr:rowOff>71717</xdr:rowOff>
    </xdr:from>
    <xdr:to>
      <xdr:col>2</xdr:col>
      <xdr:colOff>652573</xdr:colOff>
      <xdr:row>1</xdr:row>
      <xdr:rowOff>193189</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078" y="71717"/>
          <a:ext cx="2013415" cy="334832"/>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tabSelected="1" zoomScaleNormal="100" workbookViewId="0">
      <selection activeCell="A4" sqref="A4"/>
    </sheetView>
  </sheetViews>
  <sheetFormatPr defaultRowHeight="14.4" x14ac:dyDescent="0.3"/>
  <cols>
    <col min="1" max="7" width="10" customWidth="1"/>
    <col min="8" max="8" width="18.109375" customWidth="1"/>
    <col min="9" max="14" width="10" customWidth="1"/>
  </cols>
  <sheetData>
    <row r="1" spans="1:15" x14ac:dyDescent="0.3">
      <c r="A1" s="64"/>
      <c r="B1" s="65"/>
      <c r="C1" s="65"/>
      <c r="D1" s="66"/>
    </row>
    <row r="2" spans="1:15" x14ac:dyDescent="0.3">
      <c r="A2" s="67"/>
      <c r="B2" s="68"/>
      <c r="C2" s="68"/>
      <c r="D2" s="69"/>
    </row>
    <row r="3" spans="1:15" ht="15" thickBot="1" x14ac:dyDescent="0.35">
      <c r="A3" s="70"/>
      <c r="B3" s="71"/>
      <c r="C3" s="71"/>
      <c r="D3" s="72"/>
    </row>
    <row r="4" spans="1:15" ht="21" x14ac:dyDescent="0.3">
      <c r="A4" s="54" t="s">
        <v>7</v>
      </c>
    </row>
    <row r="5" spans="1:15" x14ac:dyDescent="0.3">
      <c r="A5" s="11" t="s">
        <v>8</v>
      </c>
    </row>
    <row r="6" spans="1:15" ht="15" thickBot="1" x14ac:dyDescent="0.35"/>
    <row r="7" spans="1:15" ht="22.95" customHeight="1" x14ac:dyDescent="0.3">
      <c r="A7" s="145" t="s">
        <v>80</v>
      </c>
      <c r="B7" s="145"/>
      <c r="C7" s="145"/>
      <c r="D7" s="145"/>
      <c r="E7" s="145"/>
      <c r="F7" s="145"/>
      <c r="G7" s="145"/>
      <c r="H7" s="145"/>
      <c r="I7" s="145"/>
      <c r="J7" s="145"/>
      <c r="K7" s="145"/>
      <c r="L7" s="145"/>
      <c r="M7" s="145"/>
      <c r="N7" s="146"/>
      <c r="O7" s="1"/>
    </row>
    <row r="8" spans="1:15" ht="10.199999999999999" customHeight="1" thickBot="1" x14ac:dyDescent="0.4">
      <c r="A8" s="2"/>
      <c r="B8" s="2"/>
      <c r="C8" s="3"/>
      <c r="D8" s="4"/>
      <c r="E8" s="4"/>
      <c r="F8" s="4"/>
      <c r="G8" s="5"/>
      <c r="H8" s="5"/>
      <c r="I8" s="5"/>
      <c r="J8" s="5"/>
      <c r="K8" s="5"/>
      <c r="L8" s="5"/>
      <c r="M8" s="5"/>
      <c r="N8" s="5"/>
    </row>
    <row r="9" spans="1:15" ht="18" customHeight="1" x14ac:dyDescent="0.3">
      <c r="A9" s="147" t="s">
        <v>0</v>
      </c>
      <c r="B9" s="147"/>
      <c r="C9" s="147"/>
      <c r="D9" s="147"/>
      <c r="E9" s="147"/>
      <c r="F9" s="147"/>
      <c r="G9" s="147"/>
      <c r="H9" s="147"/>
      <c r="I9" s="147"/>
      <c r="J9" s="147"/>
      <c r="K9" s="147"/>
      <c r="L9" s="147"/>
      <c r="M9" s="147"/>
      <c r="N9" s="148"/>
    </row>
    <row r="10" spans="1:15" ht="18" customHeight="1" thickBot="1" x14ac:dyDescent="0.35">
      <c r="A10" s="132" t="s">
        <v>115</v>
      </c>
      <c r="B10" s="133"/>
      <c r="C10" s="133"/>
      <c r="D10" s="133"/>
      <c r="E10" s="133"/>
      <c r="F10" s="133"/>
      <c r="G10" s="133"/>
      <c r="H10" s="134"/>
      <c r="I10" s="135" t="s">
        <v>124</v>
      </c>
      <c r="J10" s="133"/>
      <c r="K10" s="133"/>
      <c r="L10" s="133"/>
      <c r="M10" s="133"/>
      <c r="N10" s="134"/>
      <c r="O10" s="6"/>
    </row>
    <row r="11" spans="1:15" ht="18" customHeight="1" thickBot="1" x14ac:dyDescent="0.35">
      <c r="A11" s="142" t="s">
        <v>116</v>
      </c>
      <c r="B11" s="143"/>
      <c r="C11" s="143"/>
      <c r="D11" s="143" t="s">
        <v>116</v>
      </c>
      <c r="E11" s="143"/>
      <c r="F11" s="143"/>
      <c r="G11" s="143"/>
      <c r="H11" s="144"/>
      <c r="I11" s="139" t="s">
        <v>18</v>
      </c>
      <c r="J11" s="140"/>
      <c r="K11" s="140"/>
      <c r="L11" s="140"/>
      <c r="M11" s="140"/>
      <c r="N11" s="141"/>
      <c r="O11" s="1"/>
    </row>
    <row r="12" spans="1:15" ht="18" customHeight="1" thickBot="1" x14ac:dyDescent="0.35">
      <c r="A12" s="132" t="s">
        <v>117</v>
      </c>
      <c r="B12" s="133"/>
      <c r="C12" s="133"/>
      <c r="D12" s="133"/>
      <c r="E12" s="133"/>
      <c r="F12" s="133"/>
      <c r="G12" s="133"/>
      <c r="H12" s="134"/>
      <c r="I12" s="133" t="s">
        <v>9</v>
      </c>
      <c r="J12" s="133"/>
      <c r="K12" s="133"/>
      <c r="L12" s="133"/>
      <c r="M12" s="133"/>
      <c r="N12" s="134"/>
      <c r="O12" s="6"/>
    </row>
    <row r="13" spans="1:15" ht="18" customHeight="1" thickBot="1" x14ac:dyDescent="0.35">
      <c r="A13" s="142" t="s">
        <v>107</v>
      </c>
      <c r="B13" s="143"/>
      <c r="C13" s="143"/>
      <c r="D13" s="143"/>
      <c r="E13" s="143"/>
      <c r="F13" s="143"/>
      <c r="G13" s="143"/>
      <c r="H13" s="144"/>
      <c r="I13" s="139" t="s">
        <v>104</v>
      </c>
      <c r="J13" s="140"/>
      <c r="K13" s="140"/>
      <c r="L13" s="140"/>
      <c r="M13" s="140"/>
      <c r="N13" s="141"/>
      <c r="O13" s="1"/>
    </row>
    <row r="14" spans="1:15" ht="18" customHeight="1" thickBot="1" x14ac:dyDescent="0.35">
      <c r="A14" s="132" t="s">
        <v>92</v>
      </c>
      <c r="B14" s="133"/>
      <c r="C14" s="133"/>
      <c r="D14" s="133"/>
      <c r="E14" s="133"/>
      <c r="F14" s="133"/>
      <c r="G14" s="133"/>
      <c r="H14" s="134"/>
      <c r="I14" s="133" t="s">
        <v>9</v>
      </c>
      <c r="J14" s="133"/>
      <c r="K14" s="133"/>
      <c r="L14" s="133"/>
      <c r="M14" s="133"/>
      <c r="N14" s="134"/>
      <c r="O14" s="6"/>
    </row>
    <row r="15" spans="1:15" ht="18" customHeight="1" thickBot="1" x14ac:dyDescent="0.35">
      <c r="A15" s="142" t="s">
        <v>118</v>
      </c>
      <c r="B15" s="143"/>
      <c r="C15" s="143"/>
      <c r="D15" s="143"/>
      <c r="E15" s="143"/>
      <c r="F15" s="143"/>
      <c r="G15" s="143"/>
      <c r="H15" s="144"/>
      <c r="I15" s="139" t="s">
        <v>18</v>
      </c>
      <c r="J15" s="140"/>
      <c r="K15" s="140"/>
      <c r="L15" s="140"/>
      <c r="M15" s="140"/>
      <c r="N15" s="141"/>
      <c r="O15" s="1"/>
    </row>
    <row r="16" spans="1:15" ht="18" customHeight="1" thickBot="1" x14ac:dyDescent="0.35">
      <c r="A16" s="132" t="s">
        <v>119</v>
      </c>
      <c r="B16" s="133"/>
      <c r="C16" s="133"/>
      <c r="D16" s="133"/>
      <c r="E16" s="133"/>
      <c r="F16" s="133"/>
      <c r="G16" s="133"/>
      <c r="H16" s="134"/>
      <c r="I16" s="135" t="s">
        <v>96</v>
      </c>
      <c r="J16" s="133"/>
      <c r="K16" s="133"/>
      <c r="L16" s="133"/>
      <c r="M16" s="133"/>
      <c r="N16" s="134"/>
      <c r="O16" s="6"/>
    </row>
    <row r="17" spans="1:15" ht="18" customHeight="1" thickBot="1" x14ac:dyDescent="0.35">
      <c r="A17" s="142" t="s">
        <v>101</v>
      </c>
      <c r="B17" s="143"/>
      <c r="C17" s="143"/>
      <c r="D17" s="143"/>
      <c r="E17" s="143"/>
      <c r="F17" s="143"/>
      <c r="G17" s="143"/>
      <c r="H17" s="144"/>
      <c r="I17" s="139" t="s">
        <v>102</v>
      </c>
      <c r="J17" s="140"/>
      <c r="K17" s="140"/>
      <c r="L17" s="140"/>
      <c r="M17" s="140"/>
      <c r="N17" s="141"/>
      <c r="O17" s="1"/>
    </row>
    <row r="18" spans="1:15" ht="18" customHeight="1" thickBot="1" x14ac:dyDescent="0.35">
      <c r="A18" s="132" t="s">
        <v>103</v>
      </c>
      <c r="B18" s="133"/>
      <c r="C18" s="133"/>
      <c r="D18" s="133"/>
      <c r="E18" s="133"/>
      <c r="F18" s="133"/>
      <c r="G18" s="133"/>
      <c r="H18" s="134"/>
      <c r="I18" s="133" t="s">
        <v>104</v>
      </c>
      <c r="J18" s="133"/>
      <c r="K18" s="133"/>
      <c r="L18" s="133"/>
      <c r="M18" s="133"/>
      <c r="N18" s="134"/>
      <c r="O18" s="6"/>
    </row>
    <row r="19" spans="1:15" ht="18" customHeight="1" thickBot="1" x14ac:dyDescent="0.35">
      <c r="A19" s="142" t="s">
        <v>93</v>
      </c>
      <c r="B19" s="143"/>
      <c r="C19" s="143"/>
      <c r="D19" s="143"/>
      <c r="E19" s="143"/>
      <c r="F19" s="143"/>
      <c r="G19" s="143"/>
      <c r="H19" s="144"/>
      <c r="I19" s="139" t="s">
        <v>18</v>
      </c>
      <c r="J19" s="140"/>
      <c r="K19" s="140"/>
      <c r="L19" s="140"/>
      <c r="M19" s="140"/>
      <c r="N19" s="141"/>
      <c r="O19" s="1"/>
    </row>
    <row r="20" spans="1:15" ht="18" customHeight="1" thickBot="1" x14ac:dyDescent="0.35">
      <c r="A20" s="132" t="s">
        <v>120</v>
      </c>
      <c r="B20" s="133"/>
      <c r="C20" s="133"/>
      <c r="D20" s="133"/>
      <c r="E20" s="133"/>
      <c r="F20" s="133"/>
      <c r="G20" s="133"/>
      <c r="H20" s="134"/>
      <c r="I20" s="136" t="s">
        <v>125</v>
      </c>
      <c r="J20" s="137"/>
      <c r="K20" s="137"/>
      <c r="L20" s="137"/>
      <c r="M20" s="137"/>
      <c r="N20" s="138"/>
      <c r="O20" s="6"/>
    </row>
    <row r="21" spans="1:15" ht="18" customHeight="1" thickBot="1" x14ac:dyDescent="0.35">
      <c r="A21" s="142" t="s">
        <v>121</v>
      </c>
      <c r="B21" s="143"/>
      <c r="C21" s="143"/>
      <c r="D21" s="143"/>
      <c r="E21" s="143"/>
      <c r="F21" s="143"/>
      <c r="G21" s="143"/>
      <c r="H21" s="144"/>
      <c r="I21" s="139" t="s">
        <v>19</v>
      </c>
      <c r="J21" s="140"/>
      <c r="K21" s="140"/>
      <c r="L21" s="140"/>
      <c r="M21" s="140"/>
      <c r="N21" s="141"/>
      <c r="O21" s="1"/>
    </row>
    <row r="22" spans="1:15" ht="18" customHeight="1" thickBot="1" x14ac:dyDescent="0.35">
      <c r="A22" s="132" t="s">
        <v>20</v>
      </c>
      <c r="B22" s="133"/>
      <c r="C22" s="133"/>
      <c r="D22" s="133"/>
      <c r="E22" s="133"/>
      <c r="F22" s="133"/>
      <c r="G22" s="133"/>
      <c r="H22" s="134"/>
      <c r="I22" s="133" t="s">
        <v>9</v>
      </c>
      <c r="J22" s="133"/>
      <c r="K22" s="133"/>
      <c r="L22" s="133"/>
      <c r="M22" s="133"/>
      <c r="N22" s="134"/>
      <c r="O22" s="6"/>
    </row>
    <row r="23" spans="1:15" ht="18" customHeight="1" thickBot="1" x14ac:dyDescent="0.35">
      <c r="A23" s="142" t="s">
        <v>122</v>
      </c>
      <c r="B23" s="143"/>
      <c r="C23" s="143"/>
      <c r="D23" s="143"/>
      <c r="E23" s="143"/>
      <c r="F23" s="143"/>
      <c r="G23" s="143"/>
      <c r="H23" s="144"/>
      <c r="I23" s="139" t="s">
        <v>19</v>
      </c>
      <c r="J23" s="140"/>
      <c r="K23" s="140"/>
      <c r="L23" s="140"/>
      <c r="M23" s="140"/>
      <c r="N23" s="141"/>
      <c r="O23" s="1"/>
    </row>
    <row r="24" spans="1:15" ht="18" customHeight="1" thickBot="1" x14ac:dyDescent="0.35">
      <c r="A24" s="132" t="s">
        <v>123</v>
      </c>
      <c r="B24" s="133"/>
      <c r="C24" s="133"/>
      <c r="D24" s="133"/>
      <c r="E24" s="133"/>
      <c r="F24" s="133"/>
      <c r="G24" s="133"/>
      <c r="H24" s="134"/>
      <c r="I24" s="133" t="s">
        <v>9</v>
      </c>
      <c r="J24" s="133"/>
      <c r="K24" s="133"/>
      <c r="L24" s="133"/>
      <c r="M24" s="133"/>
      <c r="N24" s="134"/>
      <c r="O24" s="6"/>
    </row>
    <row r="25" spans="1:15" ht="18" customHeight="1" thickBot="1" x14ac:dyDescent="0.35">
      <c r="A25" s="142" t="s">
        <v>21</v>
      </c>
      <c r="B25" s="143"/>
      <c r="C25" s="143"/>
      <c r="D25" s="143"/>
      <c r="E25" s="143"/>
      <c r="F25" s="143"/>
      <c r="G25" s="143"/>
      <c r="H25" s="144"/>
      <c r="I25" s="139" t="s">
        <v>18</v>
      </c>
      <c r="J25" s="140"/>
      <c r="K25" s="140"/>
      <c r="L25" s="140"/>
      <c r="M25" s="140"/>
      <c r="N25" s="141"/>
      <c r="O25" s="1"/>
    </row>
    <row r="26" spans="1:15" ht="18" customHeight="1" thickBot="1" x14ac:dyDescent="0.35">
      <c r="A26" s="132" t="s">
        <v>22</v>
      </c>
      <c r="B26" s="133"/>
      <c r="C26" s="133"/>
      <c r="D26" s="133"/>
      <c r="E26" s="133"/>
      <c r="F26" s="133"/>
      <c r="G26" s="133"/>
      <c r="H26" s="134"/>
      <c r="I26" s="133" t="s">
        <v>19</v>
      </c>
      <c r="J26" s="133"/>
      <c r="K26" s="133"/>
      <c r="L26" s="133"/>
      <c r="M26" s="133"/>
      <c r="N26" s="134"/>
      <c r="O26" s="6"/>
    </row>
    <row r="27" spans="1:15" ht="15.6" x14ac:dyDescent="0.3">
      <c r="A27" s="8"/>
      <c r="B27" s="8"/>
      <c r="C27" s="8"/>
      <c r="D27" s="8"/>
      <c r="E27" s="7"/>
      <c r="F27" s="7"/>
      <c r="G27" s="7"/>
      <c r="H27" s="7"/>
      <c r="I27" s="8"/>
      <c r="J27" s="8"/>
      <c r="K27" s="8"/>
      <c r="L27" s="8"/>
      <c r="M27" s="8"/>
      <c r="N27" s="8"/>
      <c r="O27" s="6"/>
    </row>
    <row r="28" spans="1:15" ht="15" thickBot="1" x14ac:dyDescent="0.35">
      <c r="A28" s="12" t="s">
        <v>1</v>
      </c>
      <c r="B28" s="12"/>
      <c r="C28" s="8"/>
      <c r="D28" s="8"/>
      <c r="E28" s="7"/>
      <c r="F28" s="7"/>
      <c r="G28" s="7"/>
      <c r="H28" s="7"/>
      <c r="I28" s="8"/>
      <c r="J28" s="8"/>
      <c r="K28" s="8"/>
      <c r="L28" s="8"/>
      <c r="M28" s="8"/>
      <c r="N28" s="8"/>
      <c r="O28" s="1"/>
    </row>
    <row r="29" spans="1:15" x14ac:dyDescent="0.3">
      <c r="A29" s="13" t="s">
        <v>10</v>
      </c>
      <c r="B29" s="12"/>
      <c r="C29" s="8"/>
      <c r="D29" s="8"/>
      <c r="E29" s="7"/>
      <c r="F29" s="7"/>
      <c r="G29" s="7"/>
      <c r="H29" s="7"/>
      <c r="I29" s="150" t="s">
        <v>2</v>
      </c>
      <c r="J29" s="150"/>
      <c r="K29" s="150"/>
      <c r="L29" s="150"/>
      <c r="M29" s="150"/>
      <c r="N29" s="150"/>
      <c r="O29" s="1"/>
    </row>
    <row r="30" spans="1:15" ht="15" thickBot="1" x14ac:dyDescent="0.35">
      <c r="A30" s="13" t="s">
        <v>11</v>
      </c>
      <c r="B30" s="12"/>
      <c r="C30" s="8"/>
      <c r="D30" s="8"/>
      <c r="E30" s="7"/>
      <c r="F30" s="7"/>
      <c r="G30" s="7"/>
      <c r="H30" s="7"/>
      <c r="I30" s="8"/>
      <c r="J30" s="8"/>
      <c r="K30" s="8"/>
      <c r="L30" s="8"/>
      <c r="M30" s="8"/>
      <c r="N30" s="8"/>
      <c r="O30" s="1"/>
    </row>
    <row r="31" spans="1:15" x14ac:dyDescent="0.3">
      <c r="A31" s="13" t="s">
        <v>12</v>
      </c>
      <c r="B31" s="12"/>
      <c r="C31" s="8"/>
      <c r="D31" s="8"/>
      <c r="E31" s="7"/>
      <c r="F31" s="7"/>
      <c r="G31" s="7"/>
      <c r="H31" s="7"/>
      <c r="I31" s="150" t="s">
        <v>3</v>
      </c>
      <c r="J31" s="150"/>
      <c r="K31" s="150"/>
      <c r="L31" s="150"/>
      <c r="M31" s="150"/>
      <c r="N31" s="150"/>
      <c r="O31" s="1"/>
    </row>
    <row r="32" spans="1:15" ht="15" thickBot="1" x14ac:dyDescent="0.35">
      <c r="A32" s="12" t="s">
        <v>4</v>
      </c>
      <c r="B32" s="12"/>
      <c r="C32" s="8"/>
      <c r="D32" s="8"/>
      <c r="E32" s="8"/>
      <c r="F32" s="8"/>
      <c r="G32" s="8"/>
      <c r="H32" s="8"/>
      <c r="I32" s="8"/>
      <c r="J32" s="8"/>
      <c r="K32" s="8"/>
      <c r="L32" s="8"/>
      <c r="M32" s="8"/>
      <c r="N32" s="8"/>
      <c r="O32" s="1"/>
    </row>
    <row r="33" spans="1:15" x14ac:dyDescent="0.3">
      <c r="A33" s="13" t="s">
        <v>13</v>
      </c>
      <c r="B33" s="12"/>
      <c r="C33" s="8"/>
      <c r="D33" s="8"/>
      <c r="E33" s="8"/>
      <c r="F33" s="8"/>
      <c r="G33" s="8"/>
      <c r="H33" s="8"/>
      <c r="I33" s="150" t="s">
        <v>76</v>
      </c>
      <c r="J33" s="150"/>
      <c r="K33" s="150"/>
      <c r="L33" s="150"/>
      <c r="M33" s="150"/>
      <c r="N33" s="150"/>
      <c r="O33" s="1"/>
    </row>
    <row r="34" spans="1:15" ht="15" thickBot="1" x14ac:dyDescent="0.35">
      <c r="A34" s="13" t="s">
        <v>14</v>
      </c>
      <c r="B34" s="12"/>
      <c r="C34" s="8"/>
      <c r="D34" s="8"/>
      <c r="E34" s="8"/>
      <c r="F34" s="8"/>
      <c r="G34" s="8"/>
      <c r="H34" s="8"/>
      <c r="I34" s="8"/>
      <c r="J34" s="8"/>
      <c r="K34" s="8"/>
      <c r="L34" s="8"/>
      <c r="M34" s="8"/>
      <c r="N34" s="8"/>
      <c r="O34" s="1"/>
    </row>
    <row r="35" spans="1:15" x14ac:dyDescent="0.3">
      <c r="A35" s="13" t="s">
        <v>15</v>
      </c>
      <c r="B35" s="12"/>
      <c r="C35" s="8"/>
      <c r="D35" s="8"/>
      <c r="E35" s="8"/>
      <c r="F35" s="8"/>
      <c r="G35" s="8"/>
      <c r="H35" s="8"/>
      <c r="I35" s="150" t="s">
        <v>5</v>
      </c>
      <c r="J35" s="150"/>
      <c r="K35" s="150"/>
      <c r="L35" s="150"/>
      <c r="M35" s="150"/>
      <c r="N35" s="150"/>
      <c r="O35" s="1"/>
    </row>
    <row r="36" spans="1:15" x14ac:dyDescent="0.3">
      <c r="A36" s="13" t="s">
        <v>16</v>
      </c>
      <c r="B36" s="12"/>
      <c r="C36" s="8"/>
      <c r="D36" s="8"/>
      <c r="E36" s="8"/>
      <c r="F36" s="8"/>
      <c r="G36" s="8"/>
      <c r="H36" s="8"/>
      <c r="I36" s="8"/>
      <c r="J36" s="8"/>
      <c r="K36" s="8"/>
      <c r="L36" s="8"/>
      <c r="M36" s="8"/>
      <c r="N36" s="8"/>
      <c r="O36" s="1"/>
    </row>
    <row r="37" spans="1:15" ht="15" x14ac:dyDescent="0.35">
      <c r="A37" s="13" t="s">
        <v>89</v>
      </c>
      <c r="B37" s="12"/>
      <c r="C37" s="9"/>
      <c r="D37" s="8"/>
      <c r="E37" s="8"/>
      <c r="F37" s="8"/>
      <c r="G37" s="8"/>
      <c r="H37" s="8"/>
      <c r="I37" s="8"/>
      <c r="J37" s="8"/>
      <c r="K37" s="8"/>
      <c r="L37" s="8"/>
      <c r="M37" s="8"/>
      <c r="N37" s="10"/>
      <c r="O37" s="1"/>
    </row>
    <row r="38" spans="1:15" x14ac:dyDescent="0.3">
      <c r="A38" s="13" t="s">
        <v>17</v>
      </c>
      <c r="B38" s="12"/>
      <c r="C38" s="9"/>
      <c r="D38" s="8"/>
      <c r="E38" s="8"/>
      <c r="F38" s="8"/>
      <c r="G38" s="8"/>
      <c r="H38" s="8"/>
      <c r="I38" s="8"/>
      <c r="J38" s="8"/>
      <c r="K38" s="8"/>
      <c r="L38" s="8"/>
      <c r="M38" s="8"/>
      <c r="N38" s="10"/>
      <c r="O38" s="1"/>
    </row>
    <row r="39" spans="1:15" x14ac:dyDescent="0.3">
      <c r="A39" s="8"/>
      <c r="B39" s="8"/>
      <c r="C39" s="8"/>
      <c r="D39" s="8"/>
      <c r="E39" s="8"/>
      <c r="F39" s="8"/>
      <c r="G39" s="8"/>
      <c r="H39" s="8"/>
      <c r="I39" s="8"/>
      <c r="J39" s="8"/>
      <c r="K39" s="8"/>
      <c r="L39" s="8"/>
      <c r="M39" s="8"/>
      <c r="N39" s="8"/>
    </row>
    <row r="40" spans="1:15" ht="59.4" customHeight="1" x14ac:dyDescent="0.3">
      <c r="A40" s="149" t="s">
        <v>6</v>
      </c>
      <c r="B40" s="149"/>
      <c r="C40" s="149"/>
      <c r="D40" s="149"/>
      <c r="E40" s="149"/>
      <c r="F40" s="149"/>
      <c r="G40" s="149"/>
      <c r="H40" s="149"/>
      <c r="I40" s="149"/>
      <c r="J40" s="149"/>
      <c r="K40" s="149"/>
      <c r="L40" s="149"/>
      <c r="M40" s="149"/>
      <c r="N40" s="149"/>
    </row>
    <row r="41" spans="1:15" x14ac:dyDescent="0.3">
      <c r="A41" s="8"/>
      <c r="B41" s="8"/>
      <c r="C41" s="8"/>
      <c r="D41" s="8"/>
      <c r="E41" s="8"/>
      <c r="F41" s="8"/>
      <c r="G41" s="8"/>
      <c r="H41" s="8"/>
      <c r="I41" s="8"/>
      <c r="J41" s="8"/>
      <c r="K41" s="8"/>
      <c r="L41" s="8"/>
      <c r="M41" s="8"/>
      <c r="N41" s="8"/>
    </row>
    <row r="42" spans="1:15" x14ac:dyDescent="0.3">
      <c r="A42" s="8"/>
      <c r="B42" s="8"/>
      <c r="C42" s="8"/>
      <c r="D42" s="8"/>
      <c r="E42" s="8"/>
      <c r="F42" s="8"/>
      <c r="G42" s="8"/>
      <c r="H42" s="8"/>
      <c r="I42" s="8"/>
      <c r="J42" s="8"/>
      <c r="K42" s="8"/>
      <c r="L42" s="8"/>
      <c r="M42" s="8"/>
      <c r="N42" s="8"/>
    </row>
  </sheetData>
  <mergeCells count="41">
    <mergeCell ref="A13:H13"/>
    <mergeCell ref="I13:N13"/>
    <mergeCell ref="A15:H15"/>
    <mergeCell ref="I15:N15"/>
    <mergeCell ref="A16:H16"/>
    <mergeCell ref="A26:H26"/>
    <mergeCell ref="I26:N26"/>
    <mergeCell ref="A40:N40"/>
    <mergeCell ref="I29:N29"/>
    <mergeCell ref="I33:N33"/>
    <mergeCell ref="I31:N31"/>
    <mergeCell ref="I35:N35"/>
    <mergeCell ref="A7:N7"/>
    <mergeCell ref="A9:N9"/>
    <mergeCell ref="A25:H25"/>
    <mergeCell ref="I25:N25"/>
    <mergeCell ref="A14:H14"/>
    <mergeCell ref="I14:N14"/>
    <mergeCell ref="A19:H19"/>
    <mergeCell ref="A21:H21"/>
    <mergeCell ref="I21:N21"/>
    <mergeCell ref="I19:N19"/>
    <mergeCell ref="A22:H22"/>
    <mergeCell ref="A17:H17"/>
    <mergeCell ref="I17:N17"/>
    <mergeCell ref="A18:H18"/>
    <mergeCell ref="I18:N18"/>
    <mergeCell ref="I22:N22"/>
    <mergeCell ref="A12:H12"/>
    <mergeCell ref="I12:N12"/>
    <mergeCell ref="A10:H10"/>
    <mergeCell ref="I10:N10"/>
    <mergeCell ref="A11:H11"/>
    <mergeCell ref="I11:N11"/>
    <mergeCell ref="A24:H24"/>
    <mergeCell ref="I16:N16"/>
    <mergeCell ref="I20:N20"/>
    <mergeCell ref="I24:N24"/>
    <mergeCell ref="I23:N23"/>
    <mergeCell ref="A20:H20"/>
    <mergeCell ref="A23:H23"/>
  </mergeCells>
  <hyperlinks>
    <hyperlink ref="I29:N29" location="'BASI D''ASTA e PERDITE DI RETE'!A1" display="Base d'Asta e Perdite di Rete"/>
    <hyperlink ref="I35:N35" location="'FASCE ORARIE'!A1" display="Fasce Orarie"/>
    <hyperlink ref="I31:N31" location="'OPZIONE VERDE'!A1" display="Opzione Verde"/>
    <hyperlink ref="I33:N33" location="'PUNIndex e PUN per fascia'!A1" display="PUNIndex e PUN per fascia"/>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8576"/>
  <sheetViews>
    <sheetView showGridLines="0" zoomScale="85" zoomScaleNormal="85" workbookViewId="0">
      <selection activeCell="A8" sqref="A8"/>
    </sheetView>
  </sheetViews>
  <sheetFormatPr defaultColWidth="8.88671875" defaultRowHeight="14.4" x14ac:dyDescent="0.3"/>
  <cols>
    <col min="1" max="1" width="3.109375" style="16" customWidth="1"/>
    <col min="2" max="2" width="20.88671875" style="16" customWidth="1"/>
    <col min="3" max="3" width="15.33203125" style="16" customWidth="1"/>
    <col min="4" max="4" width="2.33203125" style="16" customWidth="1"/>
    <col min="5" max="512" width="9.6640625" style="16" customWidth="1"/>
    <col min="513" max="16384" width="8.88671875" style="16"/>
  </cols>
  <sheetData>
    <row r="1" spans="1:19" ht="16.95" customHeight="1" thickBot="1" x14ac:dyDescent="0.35">
      <c r="A1" s="97"/>
      <c r="B1" s="98"/>
      <c r="C1" s="99"/>
      <c r="D1" s="103"/>
      <c r="E1" s="104"/>
      <c r="F1" s="27"/>
      <c r="Q1" s="161" t="s">
        <v>24</v>
      </c>
      <c r="R1" s="162"/>
    </row>
    <row r="2" spans="1:19" ht="16.95" customHeight="1" thickBot="1" x14ac:dyDescent="0.35">
      <c r="A2" s="100"/>
      <c r="B2" s="101"/>
      <c r="C2" s="102"/>
      <c r="D2" s="105"/>
      <c r="E2" s="104"/>
      <c r="F2" s="27"/>
    </row>
    <row r="3" spans="1:19" ht="4.2" customHeight="1" thickBot="1" x14ac:dyDescent="0.35">
      <c r="A3" s="77"/>
      <c r="B3" s="78"/>
      <c r="C3" s="78"/>
      <c r="D3" s="106"/>
      <c r="E3" s="104"/>
      <c r="F3" s="27"/>
    </row>
    <row r="4" spans="1:19" ht="21" x14ac:dyDescent="0.3">
      <c r="A4" s="54" t="s">
        <v>7</v>
      </c>
      <c r="B4" s="54"/>
      <c r="D4" s="27"/>
      <c r="E4" s="27"/>
      <c r="F4" s="27"/>
    </row>
    <row r="5" spans="1:19" x14ac:dyDescent="0.3">
      <c r="A5" s="17" t="s">
        <v>8</v>
      </c>
      <c r="B5" s="17"/>
    </row>
    <row r="6" spans="1:19" ht="6" customHeight="1" x14ac:dyDescent="0.3"/>
    <row r="7" spans="1:19" ht="22.95" customHeight="1" x14ac:dyDescent="0.3">
      <c r="A7" s="197" t="s">
        <v>80</v>
      </c>
      <c r="B7" s="197"/>
      <c r="C7" s="197"/>
      <c r="D7" s="197"/>
      <c r="E7" s="197"/>
      <c r="F7" s="197"/>
      <c r="G7" s="197"/>
      <c r="H7" s="197"/>
      <c r="I7" s="197"/>
      <c r="J7" s="197"/>
      <c r="K7" s="197"/>
      <c r="L7" s="197"/>
      <c r="M7" s="197"/>
      <c r="N7" s="197"/>
      <c r="O7" s="197"/>
      <c r="P7" s="197"/>
      <c r="Q7" s="197"/>
      <c r="R7" s="198"/>
      <c r="S7" s="18"/>
    </row>
    <row r="8" spans="1:19" ht="8.4" customHeight="1" x14ac:dyDescent="0.3"/>
    <row r="9" spans="1:19" ht="22.95" customHeight="1" x14ac:dyDescent="0.3">
      <c r="A9" s="197" t="str">
        <f>+SOMMARIO!A14</f>
        <v>Lotto 5: Veneto</v>
      </c>
      <c r="B9" s="197"/>
      <c r="C9" s="197"/>
      <c r="D9" s="197"/>
      <c r="E9" s="197"/>
      <c r="F9" s="197"/>
      <c r="G9" s="197"/>
      <c r="H9" s="197"/>
      <c r="I9" s="197"/>
      <c r="J9" s="197"/>
      <c r="K9" s="197"/>
      <c r="L9" s="197"/>
      <c r="M9" s="197"/>
      <c r="N9" s="197"/>
      <c r="O9" s="197"/>
      <c r="P9" s="197"/>
      <c r="Q9" s="197"/>
      <c r="R9" s="198"/>
      <c r="S9" s="18"/>
    </row>
    <row r="10" spans="1:19" s="27" customFormat="1" ht="9.6" customHeight="1" x14ac:dyDescent="0.3">
      <c r="B10" s="73"/>
      <c r="C10" s="73"/>
      <c r="D10" s="73"/>
      <c r="E10" s="73"/>
      <c r="F10" s="73"/>
      <c r="G10" s="73"/>
      <c r="H10" s="73"/>
      <c r="I10" s="73"/>
      <c r="J10" s="73"/>
      <c r="K10" s="73"/>
      <c r="L10" s="73"/>
      <c r="M10" s="73"/>
      <c r="N10" s="73"/>
      <c r="O10" s="73"/>
      <c r="P10" s="73"/>
      <c r="Q10" s="73"/>
      <c r="R10" s="73"/>
      <c r="S10" s="74"/>
    </row>
    <row r="11" spans="1:19" s="27" customFormat="1" ht="15.6" x14ac:dyDescent="0.3">
      <c r="A11" s="199" t="s">
        <v>71</v>
      </c>
      <c r="B11" s="199"/>
      <c r="C11" s="200" t="s">
        <v>94</v>
      </c>
      <c r="D11" s="201"/>
      <c r="E11" s="87"/>
      <c r="H11" s="73"/>
      <c r="I11" s="73"/>
      <c r="J11" s="73"/>
      <c r="K11" s="73"/>
      <c r="L11" s="73"/>
      <c r="M11" s="73"/>
      <c r="N11" s="73"/>
      <c r="O11" s="73"/>
      <c r="P11" s="73"/>
      <c r="Q11" s="73"/>
      <c r="R11" s="74"/>
    </row>
    <row r="12" spans="1:19" s="27" customFormat="1" ht="15.6" x14ac:dyDescent="0.3">
      <c r="A12" s="199" t="s">
        <v>3</v>
      </c>
      <c r="B12" s="199"/>
      <c r="C12" s="200" t="s">
        <v>82</v>
      </c>
      <c r="D12" s="201"/>
      <c r="E12" s="87"/>
      <c r="F12" s="73"/>
      <c r="G12" s="73"/>
      <c r="H12" s="73"/>
      <c r="I12" s="73"/>
      <c r="J12" s="73"/>
      <c r="K12" s="73"/>
      <c r="L12" s="73"/>
      <c r="M12" s="73"/>
      <c r="N12" s="73"/>
      <c r="O12" s="73"/>
      <c r="P12" s="73"/>
      <c r="Q12" s="73"/>
      <c r="R12" s="74"/>
    </row>
    <row r="13" spans="1:19" s="27" customFormat="1" ht="16.2" thickBot="1" x14ac:dyDescent="0.35">
      <c r="C13" s="73"/>
      <c r="D13" s="87"/>
      <c r="E13" s="87"/>
      <c r="F13" s="73"/>
      <c r="G13" s="73"/>
      <c r="H13" s="73"/>
      <c r="I13" s="73"/>
      <c r="J13" s="73"/>
      <c r="K13" s="73"/>
      <c r="L13" s="73"/>
      <c r="M13" s="73"/>
      <c r="N13" s="73"/>
      <c r="O13" s="73"/>
      <c r="P13" s="73"/>
      <c r="Q13" s="73"/>
      <c r="R13" s="74"/>
    </row>
    <row r="14" spans="1:19" s="27" customFormat="1" ht="15.6" x14ac:dyDescent="0.3">
      <c r="A14" s="193" t="s">
        <v>77</v>
      </c>
      <c r="B14" s="194"/>
      <c r="C14" s="194"/>
      <c r="D14" s="73"/>
      <c r="E14" s="107">
        <v>43405</v>
      </c>
      <c r="F14" s="107">
        <v>43435</v>
      </c>
      <c r="G14" s="107">
        <v>43466</v>
      </c>
      <c r="H14" s="107">
        <v>43497</v>
      </c>
      <c r="I14" s="107">
        <v>43525</v>
      </c>
    </row>
    <row r="15" spans="1:19" s="27" customFormat="1" ht="15.6" x14ac:dyDescent="0.25">
      <c r="A15" s="81"/>
      <c r="B15" s="82" t="s">
        <v>72</v>
      </c>
      <c r="C15" s="83" t="s">
        <v>79</v>
      </c>
      <c r="D15" s="73"/>
      <c r="E15" s="88" t="s">
        <v>78</v>
      </c>
      <c r="F15" s="88" t="s">
        <v>78</v>
      </c>
      <c r="G15" s="88" t="s">
        <v>78</v>
      </c>
      <c r="H15" s="88" t="s">
        <v>78</v>
      </c>
      <c r="I15" s="88" t="s">
        <v>78</v>
      </c>
    </row>
    <row r="16" spans="1:19" s="27" customFormat="1" ht="34.200000000000003" customHeight="1" x14ac:dyDescent="0.3">
      <c r="A16" s="86" t="s">
        <v>73</v>
      </c>
      <c r="B16" s="79" t="s">
        <v>74</v>
      </c>
      <c r="C16" s="80">
        <v>1.34</v>
      </c>
      <c r="D16" s="73"/>
      <c r="E16" s="89">
        <f>+$C$16+'PUNIndex e PUN per fascia'!$J$22</f>
        <v>67.92</v>
      </c>
      <c r="F16" s="89">
        <f>+$C$16+'PUNIndex e PUN per fascia'!$J$23</f>
        <v>66.490000000000009</v>
      </c>
      <c r="G16" s="89">
        <f>+$C$16+'PUNIndex e PUN per fascia'!$J$24</f>
        <v>68.990000000000009</v>
      </c>
      <c r="H16" s="89">
        <f>+$C$16+'PUNIndex e PUN per fascia'!$J$25</f>
        <v>59.010000000000005</v>
      </c>
      <c r="I16" s="89">
        <f>+$C$16+'PUNIndex e PUN per fascia'!$J$26</f>
        <v>54.220000000000006</v>
      </c>
      <c r="J16" s="128"/>
      <c r="K16" s="128"/>
      <c r="L16" s="130"/>
      <c r="M16" s="130"/>
      <c r="N16" s="130"/>
      <c r="O16" s="59"/>
      <c r="P16" s="59"/>
    </row>
    <row r="17" spans="1:19" s="27" customFormat="1" ht="25.2" customHeight="1" x14ac:dyDescent="0.3">
      <c r="A17" s="195" t="s">
        <v>75</v>
      </c>
      <c r="B17" s="93" t="s">
        <v>33</v>
      </c>
      <c r="C17" s="94">
        <v>14.22</v>
      </c>
      <c r="D17" s="73"/>
      <c r="E17" s="91">
        <f>+$C$17+'PUNIndex e PUN per fascia'!$K$22</f>
        <v>90.74</v>
      </c>
      <c r="F17" s="91">
        <f>+$C$17+'PUNIndex e PUN per fascia'!$K$23</f>
        <v>88.87</v>
      </c>
      <c r="G17" s="91">
        <f>+$C$17+'PUNIndex e PUN per fascia'!$K$24</f>
        <v>90.86</v>
      </c>
      <c r="H17" s="91">
        <f>+$C$17+'PUNIndex e PUN per fascia'!$K$25</f>
        <v>76.010000000000005</v>
      </c>
      <c r="I17" s="91">
        <f>+$C$17+'PUNIndex e PUN per fascia'!$K$26</f>
        <v>69.83</v>
      </c>
      <c r="J17" s="128"/>
      <c r="K17" s="129"/>
      <c r="L17" s="130"/>
      <c r="M17" s="130"/>
      <c r="N17" s="130"/>
      <c r="O17" s="59"/>
      <c r="P17" s="59"/>
    </row>
    <row r="18" spans="1:19" s="27" customFormat="1" ht="25.2" customHeight="1" x14ac:dyDescent="0.3">
      <c r="A18" s="196"/>
      <c r="B18" s="75" t="s">
        <v>34</v>
      </c>
      <c r="C18" s="76">
        <v>2.2200000000000002</v>
      </c>
      <c r="D18" s="73"/>
      <c r="E18" s="90">
        <f>+$C$18+'PUNIndex e PUN per fascia'!$L$22</f>
        <v>71.94</v>
      </c>
      <c r="F18" s="90">
        <f>+$C$18+'PUNIndex e PUN per fascia'!$L$23</f>
        <v>71.86</v>
      </c>
      <c r="G18" s="90">
        <f>+$C$18+'PUNIndex e PUN per fascia'!$L$24</f>
        <v>74.7</v>
      </c>
      <c r="H18" s="90">
        <f>+$C$18+'PUNIndex e PUN per fascia'!$L$25</f>
        <v>65.87</v>
      </c>
      <c r="I18" s="90">
        <f>+$C$18+'PUNIndex e PUN per fascia'!$L$26</f>
        <v>60.03</v>
      </c>
      <c r="J18" s="128"/>
      <c r="K18" s="129"/>
      <c r="L18" s="130"/>
      <c r="M18" s="130"/>
      <c r="N18" s="130"/>
      <c r="O18" s="59"/>
      <c r="P18" s="59"/>
    </row>
    <row r="19" spans="1:19" s="27" customFormat="1" ht="25.2" customHeight="1" thickBot="1" x14ac:dyDescent="0.35">
      <c r="A19" s="196"/>
      <c r="B19" s="95" t="s">
        <v>35</v>
      </c>
      <c r="C19" s="96">
        <v>-10.78</v>
      </c>
      <c r="D19" s="73"/>
      <c r="E19" s="92">
        <f>+$C$19+'PUNIndex e PUN per fascia'!$M$22</f>
        <v>46.97</v>
      </c>
      <c r="F19" s="92">
        <f>+$C$19+'PUNIndex e PUN per fascia'!$M$23</f>
        <v>47.199999999999996</v>
      </c>
      <c r="G19" s="92">
        <f>+$C$19+'PUNIndex e PUN per fascia'!$M$24</f>
        <v>47.68</v>
      </c>
      <c r="H19" s="92">
        <f>+$C$19+'PUNIndex e PUN per fascia'!$M$25</f>
        <v>40.33</v>
      </c>
      <c r="I19" s="92">
        <f>+$C$19+'PUNIndex e PUN per fascia'!$M$26</f>
        <v>37.369999999999997</v>
      </c>
      <c r="J19" s="128"/>
      <c r="K19" s="129"/>
      <c r="L19" s="130"/>
      <c r="M19" s="130"/>
      <c r="N19" s="130"/>
      <c r="O19" s="59"/>
      <c r="P19" s="59"/>
    </row>
    <row r="20" spans="1:19" s="27" customFormat="1" ht="15.6" x14ac:dyDescent="0.3">
      <c r="A20" s="85" t="s">
        <v>110</v>
      </c>
      <c r="B20" s="84"/>
      <c r="C20" s="84"/>
      <c r="D20" s="84"/>
      <c r="E20" s="84"/>
      <c r="F20" s="84"/>
      <c r="G20" s="84"/>
      <c r="H20" s="84"/>
      <c r="I20" s="84"/>
      <c r="J20" s="73"/>
      <c r="K20" s="73"/>
      <c r="L20" s="73"/>
      <c r="M20" s="73"/>
      <c r="N20" s="73"/>
      <c r="O20" s="73"/>
      <c r="P20" s="73"/>
      <c r="Q20" s="73"/>
      <c r="R20" s="74"/>
    </row>
    <row r="21" spans="1:19" s="27" customFormat="1" ht="15.6" x14ac:dyDescent="0.3">
      <c r="B21" s="73"/>
      <c r="C21" s="73"/>
      <c r="D21" s="73"/>
      <c r="E21" s="73"/>
      <c r="F21" s="73"/>
      <c r="G21" s="73"/>
      <c r="H21" s="73"/>
      <c r="I21" s="73"/>
      <c r="J21" s="73"/>
      <c r="K21" s="73"/>
      <c r="L21" s="73"/>
      <c r="M21" s="73"/>
      <c r="N21" s="73"/>
      <c r="O21" s="73"/>
      <c r="P21" s="73"/>
      <c r="Q21" s="73"/>
      <c r="R21" s="73"/>
      <c r="S21" s="74"/>
    </row>
    <row r="22" spans="1:19" ht="15.6" customHeight="1" x14ac:dyDescent="0.3"/>
    <row r="23" spans="1:19" ht="15.6" customHeight="1" x14ac:dyDescent="0.3"/>
    <row r="24" spans="1:19" ht="15.6" customHeight="1" x14ac:dyDescent="0.3"/>
    <row r="25" spans="1:19" ht="15.6" customHeight="1" x14ac:dyDescent="0.3"/>
    <row r="26" spans="1:19" ht="15.6" customHeight="1" x14ac:dyDescent="0.3"/>
    <row r="27" spans="1:19" ht="15.6" customHeight="1" x14ac:dyDescent="0.3"/>
    <row r="1048576" spans="9:9" x14ac:dyDescent="0.3">
      <c r="I1048576" s="128"/>
    </row>
  </sheetData>
  <mergeCells count="9">
    <mergeCell ref="A14:C14"/>
    <mergeCell ref="A17:A19"/>
    <mergeCell ref="Q1:R1"/>
    <mergeCell ref="A7:R7"/>
    <mergeCell ref="A9:R9"/>
    <mergeCell ref="A11:B11"/>
    <mergeCell ref="C11:D11"/>
    <mergeCell ref="A12:B12"/>
    <mergeCell ref="C12:D12"/>
  </mergeCells>
  <hyperlinks>
    <hyperlink ref="Q1:R1" location="SOMMARIO!A1" display="torna al SOMMARIO"/>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8576"/>
  <sheetViews>
    <sheetView showGridLines="0" zoomScale="85" zoomScaleNormal="85" workbookViewId="0">
      <selection activeCell="A8" sqref="A8"/>
    </sheetView>
  </sheetViews>
  <sheetFormatPr defaultColWidth="8.88671875" defaultRowHeight="14.4" x14ac:dyDescent="0.3"/>
  <cols>
    <col min="1" max="1" width="3.109375" style="16" customWidth="1"/>
    <col min="2" max="2" width="20.88671875" style="16" customWidth="1"/>
    <col min="3" max="3" width="15.33203125" style="16" customWidth="1"/>
    <col min="4" max="4" width="2.33203125" style="16" customWidth="1"/>
    <col min="5" max="512" width="9.6640625" style="16" customWidth="1"/>
    <col min="513" max="16384" width="8.88671875" style="16"/>
  </cols>
  <sheetData>
    <row r="1" spans="1:19" ht="16.95" customHeight="1" thickBot="1" x14ac:dyDescent="0.35">
      <c r="A1" s="97"/>
      <c r="B1" s="98"/>
      <c r="C1" s="99"/>
      <c r="D1" s="103"/>
      <c r="E1" s="104"/>
      <c r="F1" s="27"/>
      <c r="Q1" s="161" t="s">
        <v>24</v>
      </c>
      <c r="R1" s="162"/>
    </row>
    <row r="2" spans="1:19" ht="16.95" customHeight="1" thickBot="1" x14ac:dyDescent="0.35">
      <c r="A2" s="100"/>
      <c r="B2" s="101"/>
      <c r="C2" s="102"/>
      <c r="D2" s="105"/>
      <c r="E2" s="104"/>
      <c r="F2" s="27"/>
    </row>
    <row r="3" spans="1:19" ht="4.2" customHeight="1" thickBot="1" x14ac:dyDescent="0.35">
      <c r="A3" s="77"/>
      <c r="B3" s="78"/>
      <c r="C3" s="78"/>
      <c r="D3" s="106"/>
      <c r="E3" s="104"/>
      <c r="F3" s="27"/>
    </row>
    <row r="4" spans="1:19" ht="21" x14ac:dyDescent="0.3">
      <c r="A4" s="54" t="s">
        <v>7</v>
      </c>
      <c r="B4" s="54"/>
      <c r="D4" s="27"/>
      <c r="E4" s="27"/>
      <c r="F4" s="27"/>
    </row>
    <row r="5" spans="1:19" x14ac:dyDescent="0.3">
      <c r="A5" s="17" t="s">
        <v>8</v>
      </c>
      <c r="B5" s="17"/>
    </row>
    <row r="6" spans="1:19" ht="6" customHeight="1" x14ac:dyDescent="0.3"/>
    <row r="7" spans="1:19" ht="22.95" customHeight="1" x14ac:dyDescent="0.3">
      <c r="A7" s="197" t="s">
        <v>80</v>
      </c>
      <c r="B7" s="197"/>
      <c r="C7" s="197"/>
      <c r="D7" s="197"/>
      <c r="E7" s="197"/>
      <c r="F7" s="197"/>
      <c r="G7" s="197"/>
      <c r="H7" s="197"/>
      <c r="I7" s="197"/>
      <c r="J7" s="197"/>
      <c r="K7" s="197"/>
      <c r="L7" s="197"/>
      <c r="M7" s="197"/>
      <c r="N7" s="197"/>
      <c r="O7" s="197"/>
      <c r="P7" s="197"/>
      <c r="Q7" s="197"/>
      <c r="R7" s="198"/>
      <c r="S7" s="18"/>
    </row>
    <row r="8" spans="1:19" ht="8.4" customHeight="1" x14ac:dyDescent="0.3"/>
    <row r="9" spans="1:19" ht="22.95" customHeight="1" x14ac:dyDescent="0.3">
      <c r="A9" s="197" t="str">
        <f>+SOMMARIO!A15</f>
        <v xml:space="preserve">Lotto 6: Emilia Romagna </v>
      </c>
      <c r="B9" s="197"/>
      <c r="C9" s="197"/>
      <c r="D9" s="197"/>
      <c r="E9" s="197"/>
      <c r="F9" s="197"/>
      <c r="G9" s="197"/>
      <c r="H9" s="197"/>
      <c r="I9" s="197"/>
      <c r="J9" s="197"/>
      <c r="K9" s="197"/>
      <c r="L9" s="197"/>
      <c r="M9" s="197"/>
      <c r="N9" s="197"/>
      <c r="O9" s="197"/>
      <c r="P9" s="197"/>
      <c r="Q9" s="197"/>
      <c r="R9" s="198"/>
      <c r="S9" s="18"/>
    </row>
    <row r="10" spans="1:19" s="27" customFormat="1" ht="9.6" customHeight="1" x14ac:dyDescent="0.3">
      <c r="B10" s="73"/>
      <c r="C10" s="73"/>
      <c r="D10" s="73"/>
      <c r="E10" s="73"/>
      <c r="F10" s="73"/>
      <c r="G10" s="73"/>
      <c r="H10" s="73"/>
      <c r="I10" s="73"/>
      <c r="J10" s="73"/>
      <c r="K10" s="73"/>
      <c r="L10" s="73"/>
      <c r="M10" s="73"/>
      <c r="N10" s="73"/>
      <c r="O10" s="73"/>
      <c r="P10" s="73"/>
      <c r="Q10" s="73"/>
      <c r="R10" s="73"/>
      <c r="S10" s="74"/>
    </row>
    <row r="11" spans="1:19" s="27" customFormat="1" ht="15.6" x14ac:dyDescent="0.3">
      <c r="A11" s="199" t="s">
        <v>71</v>
      </c>
      <c r="B11" s="199"/>
      <c r="C11" s="200" t="s">
        <v>133</v>
      </c>
      <c r="D11" s="201"/>
      <c r="E11" s="87"/>
      <c r="H11" s="73"/>
      <c r="I11" s="73"/>
      <c r="J11" s="73"/>
      <c r="K11" s="73"/>
      <c r="L11" s="73"/>
      <c r="M11" s="73"/>
      <c r="N11" s="73"/>
      <c r="O11" s="73"/>
      <c r="P11" s="73"/>
      <c r="Q11" s="73"/>
      <c r="R11" s="74"/>
    </row>
    <row r="12" spans="1:19" s="27" customFormat="1" ht="15.6" x14ac:dyDescent="0.3">
      <c r="A12" s="199" t="s">
        <v>3</v>
      </c>
      <c r="B12" s="199"/>
      <c r="C12" s="200" t="s">
        <v>82</v>
      </c>
      <c r="D12" s="201"/>
      <c r="E12" s="87"/>
      <c r="F12" s="73"/>
      <c r="G12" s="73"/>
      <c r="H12" s="73"/>
      <c r="I12" s="73"/>
      <c r="J12" s="73"/>
      <c r="K12" s="73"/>
      <c r="L12" s="73"/>
      <c r="M12" s="73"/>
      <c r="N12" s="73"/>
      <c r="O12" s="73"/>
      <c r="P12" s="73"/>
      <c r="Q12" s="73"/>
      <c r="R12" s="74"/>
    </row>
    <row r="13" spans="1:19" s="27" customFormat="1" ht="16.2" thickBot="1" x14ac:dyDescent="0.35">
      <c r="C13" s="73"/>
      <c r="D13" s="87"/>
      <c r="E13" s="87"/>
      <c r="F13" s="73"/>
      <c r="G13" s="73"/>
      <c r="H13" s="73"/>
      <c r="I13" s="73"/>
      <c r="J13" s="73"/>
      <c r="K13" s="73"/>
      <c r="L13" s="73"/>
      <c r="M13" s="73"/>
      <c r="N13" s="73"/>
      <c r="O13" s="73"/>
      <c r="P13" s="73"/>
      <c r="Q13" s="73"/>
      <c r="R13" s="74"/>
    </row>
    <row r="14" spans="1:19" s="27" customFormat="1" ht="15.6" x14ac:dyDescent="0.3">
      <c r="A14" s="193" t="s">
        <v>77</v>
      </c>
      <c r="B14" s="194"/>
      <c r="C14" s="194"/>
      <c r="D14" s="73"/>
      <c r="E14" s="107">
        <v>43405</v>
      </c>
      <c r="F14" s="107">
        <v>43435</v>
      </c>
      <c r="G14" s="107">
        <v>43466</v>
      </c>
      <c r="H14" s="107">
        <v>43497</v>
      </c>
      <c r="I14" s="107">
        <v>43525</v>
      </c>
    </row>
    <row r="15" spans="1:19" s="27" customFormat="1" ht="15.6" x14ac:dyDescent="0.25">
      <c r="A15" s="81"/>
      <c r="B15" s="82" t="s">
        <v>72</v>
      </c>
      <c r="C15" s="83" t="s">
        <v>79</v>
      </c>
      <c r="D15" s="73"/>
      <c r="E15" s="88" t="s">
        <v>78</v>
      </c>
      <c r="F15" s="88" t="s">
        <v>78</v>
      </c>
      <c r="G15" s="88" t="s">
        <v>78</v>
      </c>
      <c r="H15" s="88" t="s">
        <v>78</v>
      </c>
      <c r="I15" s="88" t="s">
        <v>78</v>
      </c>
    </row>
    <row r="16" spans="1:19" s="27" customFormat="1" ht="34.200000000000003" customHeight="1" x14ac:dyDescent="0.3">
      <c r="A16" s="86" t="s">
        <v>73</v>
      </c>
      <c r="B16" s="79" t="s">
        <v>74</v>
      </c>
      <c r="C16" s="80">
        <v>1.37</v>
      </c>
      <c r="D16" s="73"/>
      <c r="E16" s="89">
        <f>+$C$16+'PUNIndex e PUN per fascia'!$J$22</f>
        <v>67.95</v>
      </c>
      <c r="F16" s="89">
        <f>+$C$16+'PUNIndex e PUN per fascia'!$J$23</f>
        <v>66.52000000000001</v>
      </c>
      <c r="G16" s="89">
        <f>+$C$16+'PUNIndex e PUN per fascia'!$J$24</f>
        <v>69.02000000000001</v>
      </c>
      <c r="H16" s="89">
        <f>+$C$16+'PUNIndex e PUN per fascia'!$J$25</f>
        <v>59.04</v>
      </c>
      <c r="I16" s="89">
        <f>+$C$16+'PUNIndex e PUN per fascia'!$J$26</f>
        <v>54.25</v>
      </c>
      <c r="J16" s="128"/>
      <c r="K16" s="128"/>
      <c r="L16" s="130"/>
      <c r="M16" s="130"/>
      <c r="N16" s="130"/>
      <c r="O16" s="59"/>
      <c r="P16" s="59"/>
    </row>
    <row r="17" spans="1:19" s="27" customFormat="1" ht="25.2" customHeight="1" x14ac:dyDescent="0.3">
      <c r="A17" s="195" t="s">
        <v>75</v>
      </c>
      <c r="B17" s="93" t="s">
        <v>33</v>
      </c>
      <c r="C17" s="94">
        <v>0.17</v>
      </c>
      <c r="D17" s="73"/>
      <c r="E17" s="91">
        <f>+$C$17+'PUNIndex e PUN per fascia'!$K$22</f>
        <v>76.69</v>
      </c>
      <c r="F17" s="91">
        <f>+$C$17+'PUNIndex e PUN per fascia'!$K$23</f>
        <v>74.820000000000007</v>
      </c>
      <c r="G17" s="91">
        <f>+$C$17+'PUNIndex e PUN per fascia'!$K$24</f>
        <v>76.81</v>
      </c>
      <c r="H17" s="91">
        <f>+$C$17+'PUNIndex e PUN per fascia'!$K$25</f>
        <v>61.96</v>
      </c>
      <c r="I17" s="91">
        <f>+$C$17+'PUNIndex e PUN per fascia'!$K$26</f>
        <v>55.78</v>
      </c>
      <c r="J17" s="128"/>
      <c r="K17" s="129"/>
      <c r="L17" s="130"/>
      <c r="M17" s="130"/>
      <c r="N17" s="130"/>
      <c r="O17" s="59"/>
      <c r="P17" s="59"/>
    </row>
    <row r="18" spans="1:19" s="27" customFormat="1" ht="25.2" customHeight="1" x14ac:dyDescent="0.3">
      <c r="A18" s="196"/>
      <c r="B18" s="75" t="s">
        <v>34</v>
      </c>
      <c r="C18" s="76">
        <v>0.17</v>
      </c>
      <c r="D18" s="73"/>
      <c r="E18" s="90">
        <f>+$C$18+'PUNIndex e PUN per fascia'!$L$22</f>
        <v>69.89</v>
      </c>
      <c r="F18" s="90">
        <f>+$C$18+'PUNIndex e PUN per fascia'!$L$23</f>
        <v>69.81</v>
      </c>
      <c r="G18" s="90">
        <f>+$C$18+'PUNIndex e PUN per fascia'!$L$24</f>
        <v>72.650000000000006</v>
      </c>
      <c r="H18" s="90">
        <f>+$C$18+'PUNIndex e PUN per fascia'!$L$25</f>
        <v>63.82</v>
      </c>
      <c r="I18" s="90">
        <f>+$C$18+'PUNIndex e PUN per fascia'!$L$26</f>
        <v>57.980000000000004</v>
      </c>
      <c r="J18" s="128"/>
      <c r="K18" s="129"/>
      <c r="L18" s="130"/>
      <c r="M18" s="130"/>
      <c r="N18" s="130"/>
      <c r="O18" s="59"/>
      <c r="P18" s="59"/>
    </row>
    <row r="19" spans="1:19" s="27" customFormat="1" ht="25.2" customHeight="1" thickBot="1" x14ac:dyDescent="0.35">
      <c r="A19" s="196"/>
      <c r="B19" s="95" t="s">
        <v>35</v>
      </c>
      <c r="C19" s="96">
        <v>3.17</v>
      </c>
      <c r="D19" s="73"/>
      <c r="E19" s="92">
        <f>+$C$19+'PUNIndex e PUN per fascia'!$M$22</f>
        <v>60.92</v>
      </c>
      <c r="F19" s="92">
        <f>+$C$19+'PUNIndex e PUN per fascia'!$M$23</f>
        <v>61.15</v>
      </c>
      <c r="G19" s="92">
        <f>+$C$19+'PUNIndex e PUN per fascia'!$M$24</f>
        <v>61.63</v>
      </c>
      <c r="H19" s="92">
        <f>+$C$19+'PUNIndex e PUN per fascia'!$M$25</f>
        <v>54.28</v>
      </c>
      <c r="I19" s="92">
        <f>+$C$19+'PUNIndex e PUN per fascia'!$M$26</f>
        <v>51.32</v>
      </c>
      <c r="J19" s="128"/>
      <c r="K19" s="129"/>
      <c r="L19" s="130"/>
      <c r="M19" s="130"/>
      <c r="N19" s="130"/>
      <c r="O19" s="59"/>
      <c r="P19" s="59"/>
    </row>
    <row r="20" spans="1:19" s="27" customFormat="1" ht="15.6" x14ac:dyDescent="0.3">
      <c r="A20" s="85" t="s">
        <v>135</v>
      </c>
      <c r="B20" s="84"/>
      <c r="C20" s="84"/>
      <c r="D20" s="84"/>
      <c r="E20" s="84"/>
      <c r="F20" s="84"/>
      <c r="G20" s="84"/>
      <c r="H20" s="84"/>
      <c r="I20" s="84"/>
      <c r="J20" s="73"/>
      <c r="K20" s="73"/>
      <c r="L20" s="73"/>
      <c r="M20" s="73"/>
      <c r="N20" s="73"/>
      <c r="O20" s="73"/>
      <c r="P20" s="73"/>
      <c r="Q20" s="73"/>
      <c r="R20" s="74"/>
    </row>
    <row r="21" spans="1:19" s="27" customFormat="1" ht="15.6" x14ac:dyDescent="0.3">
      <c r="B21" s="73"/>
      <c r="C21" s="73"/>
      <c r="D21" s="73"/>
      <c r="E21" s="73"/>
      <c r="F21" s="73"/>
      <c r="G21" s="73"/>
      <c r="H21" s="73"/>
      <c r="I21" s="73"/>
      <c r="J21" s="73"/>
      <c r="K21" s="73"/>
      <c r="L21" s="73"/>
      <c r="M21" s="73"/>
      <c r="N21" s="73"/>
      <c r="O21" s="73"/>
      <c r="P21" s="73"/>
      <c r="Q21" s="73"/>
      <c r="R21" s="73"/>
      <c r="S21" s="74"/>
    </row>
    <row r="22" spans="1:19" ht="15.6" customHeight="1" x14ac:dyDescent="0.3"/>
    <row r="23" spans="1:19" ht="15.6" customHeight="1" x14ac:dyDescent="0.3"/>
    <row r="24" spans="1:19" ht="15.6" customHeight="1" x14ac:dyDescent="0.3"/>
    <row r="25" spans="1:19" ht="15.6" customHeight="1" x14ac:dyDescent="0.3"/>
    <row r="26" spans="1:19" ht="15.6" customHeight="1" x14ac:dyDescent="0.3"/>
    <row r="27" spans="1:19" ht="15.6" customHeight="1" x14ac:dyDescent="0.3"/>
    <row r="1048576" spans="9:9" x14ac:dyDescent="0.3">
      <c r="I1048576" s="128"/>
    </row>
  </sheetData>
  <mergeCells count="9">
    <mergeCell ref="A14:C14"/>
    <mergeCell ref="A17:A19"/>
    <mergeCell ref="Q1:R1"/>
    <mergeCell ref="A7:R7"/>
    <mergeCell ref="A9:R9"/>
    <mergeCell ref="A11:B11"/>
    <mergeCell ref="C11:D11"/>
    <mergeCell ref="A12:B12"/>
    <mergeCell ref="C12:D12"/>
  </mergeCells>
  <hyperlinks>
    <hyperlink ref="Q1:R1" location="SOMMARIO!A1" display="torna al SOMMARIO"/>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8576"/>
  <sheetViews>
    <sheetView showGridLines="0" zoomScale="85" zoomScaleNormal="85" workbookViewId="0">
      <selection activeCell="A8" sqref="A8"/>
    </sheetView>
  </sheetViews>
  <sheetFormatPr defaultColWidth="8.88671875" defaultRowHeight="14.4" x14ac:dyDescent="0.3"/>
  <cols>
    <col min="1" max="1" width="3.109375" style="16" customWidth="1"/>
    <col min="2" max="2" width="20.88671875" style="16" customWidth="1"/>
    <col min="3" max="3" width="15.33203125" style="16" customWidth="1"/>
    <col min="4" max="4" width="2.33203125" style="16" customWidth="1"/>
    <col min="5" max="512" width="9.6640625" style="16" customWidth="1"/>
    <col min="513" max="16384" width="8.88671875" style="16"/>
  </cols>
  <sheetData>
    <row r="1" spans="1:19" ht="16.95" customHeight="1" thickBot="1" x14ac:dyDescent="0.35">
      <c r="A1" s="97"/>
      <c r="B1" s="98"/>
      <c r="C1" s="99"/>
      <c r="D1" s="103"/>
      <c r="E1" s="104"/>
      <c r="F1" s="27"/>
      <c r="Q1" s="161" t="s">
        <v>24</v>
      </c>
      <c r="R1" s="162"/>
    </row>
    <row r="2" spans="1:19" ht="16.95" customHeight="1" thickBot="1" x14ac:dyDescent="0.35">
      <c r="A2" s="100"/>
      <c r="B2" s="101"/>
      <c r="C2" s="102"/>
      <c r="D2" s="105"/>
      <c r="E2" s="104"/>
      <c r="F2" s="27"/>
    </row>
    <row r="3" spans="1:19" ht="4.2" customHeight="1" thickBot="1" x14ac:dyDescent="0.35">
      <c r="A3" s="77"/>
      <c r="B3" s="78"/>
      <c r="C3" s="78"/>
      <c r="D3" s="106"/>
      <c r="E3" s="104"/>
      <c r="F3" s="27"/>
    </row>
    <row r="4" spans="1:19" ht="21" x14ac:dyDescent="0.3">
      <c r="A4" s="54" t="s">
        <v>7</v>
      </c>
      <c r="B4" s="54"/>
      <c r="D4" s="27"/>
      <c r="E4" s="27"/>
      <c r="F4" s="27"/>
    </row>
    <row r="5" spans="1:19" x14ac:dyDescent="0.3">
      <c r="A5" s="17" t="s">
        <v>8</v>
      </c>
      <c r="B5" s="17"/>
    </row>
    <row r="6" spans="1:19" ht="6" customHeight="1" x14ac:dyDescent="0.3"/>
    <row r="7" spans="1:19" ht="22.95" customHeight="1" x14ac:dyDescent="0.3">
      <c r="A7" s="197" t="s">
        <v>80</v>
      </c>
      <c r="B7" s="197"/>
      <c r="C7" s="197"/>
      <c r="D7" s="197"/>
      <c r="E7" s="197"/>
      <c r="F7" s="197"/>
      <c r="G7" s="197"/>
      <c r="H7" s="197"/>
      <c r="I7" s="197"/>
      <c r="J7" s="197"/>
      <c r="K7" s="197"/>
      <c r="L7" s="197"/>
      <c r="M7" s="197"/>
      <c r="N7" s="197"/>
      <c r="O7" s="197"/>
      <c r="P7" s="197"/>
      <c r="Q7" s="197"/>
      <c r="R7" s="198"/>
      <c r="S7" s="18"/>
    </row>
    <row r="8" spans="1:19" ht="8.4" customHeight="1" x14ac:dyDescent="0.3"/>
    <row r="9" spans="1:19" ht="22.95" customHeight="1" x14ac:dyDescent="0.3">
      <c r="A9" s="197" t="str">
        <f>+SOMMARIO!A16</f>
        <v xml:space="preserve">Lotto 7: Sardegna, Liguria </v>
      </c>
      <c r="B9" s="197"/>
      <c r="C9" s="197"/>
      <c r="D9" s="197"/>
      <c r="E9" s="197"/>
      <c r="F9" s="197"/>
      <c r="G9" s="197"/>
      <c r="H9" s="197"/>
      <c r="I9" s="197"/>
      <c r="J9" s="197"/>
      <c r="K9" s="197"/>
      <c r="L9" s="197"/>
      <c r="M9" s="197"/>
      <c r="N9" s="197"/>
      <c r="O9" s="197"/>
      <c r="P9" s="197"/>
      <c r="Q9" s="197"/>
      <c r="R9" s="198"/>
      <c r="S9" s="18"/>
    </row>
    <row r="10" spans="1:19" s="27" customFormat="1" ht="9.6" customHeight="1" x14ac:dyDescent="0.3">
      <c r="B10" s="73"/>
      <c r="C10" s="73"/>
      <c r="D10" s="73"/>
      <c r="E10" s="73"/>
      <c r="F10" s="73"/>
      <c r="G10" s="73"/>
      <c r="H10" s="73"/>
      <c r="I10" s="73"/>
      <c r="J10" s="73"/>
      <c r="K10" s="73"/>
      <c r="L10" s="73"/>
      <c r="M10" s="73"/>
      <c r="N10" s="73"/>
      <c r="O10" s="73"/>
      <c r="P10" s="73"/>
      <c r="Q10" s="73"/>
      <c r="R10" s="73"/>
      <c r="S10" s="74"/>
    </row>
    <row r="11" spans="1:19" s="27" customFormat="1" ht="15.6" x14ac:dyDescent="0.3">
      <c r="A11" s="199" t="s">
        <v>71</v>
      </c>
      <c r="B11" s="199"/>
      <c r="C11" s="200" t="s">
        <v>98</v>
      </c>
      <c r="D11" s="201"/>
      <c r="E11" s="87"/>
      <c r="H11" s="73"/>
      <c r="I11" s="73"/>
      <c r="J11" s="73"/>
      <c r="K11" s="73"/>
      <c r="L11" s="73"/>
      <c r="M11" s="73"/>
      <c r="N11" s="73"/>
      <c r="O11" s="73"/>
      <c r="P11" s="73"/>
      <c r="Q11" s="73"/>
      <c r="R11" s="74"/>
    </row>
    <row r="12" spans="1:19" s="27" customFormat="1" ht="15.6" x14ac:dyDescent="0.3">
      <c r="A12" s="199" t="s">
        <v>3</v>
      </c>
      <c r="B12" s="199"/>
      <c r="C12" s="200" t="s">
        <v>97</v>
      </c>
      <c r="D12" s="201"/>
      <c r="E12" s="87"/>
      <c r="F12" s="73"/>
      <c r="G12" s="73"/>
      <c r="H12" s="73"/>
      <c r="I12" s="73"/>
      <c r="J12" s="73"/>
      <c r="K12" s="73"/>
      <c r="L12" s="73"/>
      <c r="M12" s="73"/>
      <c r="N12" s="73"/>
      <c r="O12" s="73"/>
      <c r="P12" s="73"/>
      <c r="Q12" s="73"/>
      <c r="R12" s="74"/>
    </row>
    <row r="13" spans="1:19" s="27" customFormat="1" ht="16.2" thickBot="1" x14ac:dyDescent="0.35">
      <c r="C13" s="73"/>
      <c r="D13" s="87"/>
      <c r="E13" s="87"/>
      <c r="F13" s="73"/>
      <c r="G13" s="73"/>
      <c r="H13" s="73"/>
      <c r="I13" s="73"/>
      <c r="J13" s="73"/>
      <c r="K13" s="73"/>
      <c r="L13" s="73"/>
      <c r="M13" s="73"/>
      <c r="N13" s="73"/>
      <c r="O13" s="73"/>
      <c r="P13" s="73"/>
      <c r="Q13" s="73"/>
      <c r="R13" s="74"/>
    </row>
    <row r="14" spans="1:19" s="27" customFormat="1" ht="15.6" x14ac:dyDescent="0.3">
      <c r="A14" s="193" t="s">
        <v>77</v>
      </c>
      <c r="B14" s="194"/>
      <c r="C14" s="194"/>
      <c r="D14" s="73"/>
      <c r="E14" s="107">
        <v>43405</v>
      </c>
      <c r="F14" s="107">
        <v>43435</v>
      </c>
      <c r="G14" s="107">
        <v>43466</v>
      </c>
      <c r="H14" s="107">
        <v>43497</v>
      </c>
      <c r="I14" s="107">
        <v>43525</v>
      </c>
    </row>
    <row r="15" spans="1:19" s="27" customFormat="1" ht="15.6" x14ac:dyDescent="0.25">
      <c r="A15" s="81"/>
      <c r="B15" s="82" t="s">
        <v>72</v>
      </c>
      <c r="C15" s="83" t="s">
        <v>79</v>
      </c>
      <c r="D15" s="73"/>
      <c r="E15" s="88" t="s">
        <v>78</v>
      </c>
      <c r="F15" s="88" t="s">
        <v>78</v>
      </c>
      <c r="G15" s="88" t="s">
        <v>78</v>
      </c>
      <c r="H15" s="88" t="s">
        <v>78</v>
      </c>
      <c r="I15" s="88" t="s">
        <v>78</v>
      </c>
    </row>
    <row r="16" spans="1:19" s="27" customFormat="1" ht="34.200000000000003" customHeight="1" x14ac:dyDescent="0.3">
      <c r="A16" s="86" t="s">
        <v>73</v>
      </c>
      <c r="B16" s="79" t="s">
        <v>74</v>
      </c>
      <c r="C16" s="80">
        <v>1.1000000000000001</v>
      </c>
      <c r="D16" s="73"/>
      <c r="E16" s="89">
        <f>+$C$16+'PUNIndex e PUN per fascia'!$J$22</f>
        <v>67.679999999999993</v>
      </c>
      <c r="F16" s="89">
        <f>+$C$16+'PUNIndex e PUN per fascia'!$J$23</f>
        <v>66.25</v>
      </c>
      <c r="G16" s="89">
        <f>+$C$16+'PUNIndex e PUN per fascia'!$J$24</f>
        <v>68.75</v>
      </c>
      <c r="H16" s="89">
        <f>+$C$16+'PUNIndex e PUN per fascia'!$J$25</f>
        <v>58.77</v>
      </c>
      <c r="I16" s="89">
        <f>+$C$16+'PUNIndex e PUN per fascia'!$J$26</f>
        <v>53.980000000000004</v>
      </c>
      <c r="J16" s="128"/>
      <c r="K16" s="128"/>
      <c r="L16" s="130"/>
      <c r="M16" s="130"/>
      <c r="N16" s="130"/>
      <c r="O16" s="59"/>
      <c r="P16" s="59"/>
    </row>
    <row r="17" spans="1:19" s="27" customFormat="1" ht="25.2" customHeight="1" x14ac:dyDescent="0.3">
      <c r="A17" s="195" t="s">
        <v>75</v>
      </c>
      <c r="B17" s="93" t="s">
        <v>33</v>
      </c>
      <c r="C17" s="116">
        <v>0.5</v>
      </c>
      <c r="D17" s="73"/>
      <c r="E17" s="119">
        <f>+$C$17+'PUNIndex e PUN per fascia'!$K$22</f>
        <v>77.02</v>
      </c>
      <c r="F17" s="119">
        <f>+$C$17+'PUNIndex e PUN per fascia'!$K$23</f>
        <v>75.150000000000006</v>
      </c>
      <c r="G17" s="119">
        <f>+$C$17+'PUNIndex e PUN per fascia'!$K$24</f>
        <v>77.14</v>
      </c>
      <c r="H17" s="119">
        <f>+$C$17+'PUNIndex e PUN per fascia'!$K$25</f>
        <v>62.29</v>
      </c>
      <c r="I17" s="119">
        <f>+$C$17+'PUNIndex e PUN per fascia'!$K$26</f>
        <v>56.11</v>
      </c>
      <c r="J17" s="128"/>
      <c r="K17" s="128"/>
      <c r="L17" s="130"/>
      <c r="M17" s="130"/>
      <c r="N17" s="130"/>
      <c r="O17" s="59"/>
      <c r="P17" s="59"/>
    </row>
    <row r="18" spans="1:19" s="27" customFormat="1" ht="25.2" customHeight="1" x14ac:dyDescent="0.3">
      <c r="A18" s="196"/>
      <c r="B18" s="75" t="s">
        <v>34</v>
      </c>
      <c r="C18" s="117">
        <v>0.5</v>
      </c>
      <c r="D18" s="73"/>
      <c r="E18" s="120">
        <f>+$C$18+'PUNIndex e PUN per fascia'!$L$22</f>
        <v>70.22</v>
      </c>
      <c r="F18" s="120">
        <f>+$C$18+'PUNIndex e PUN per fascia'!$L$23</f>
        <v>70.14</v>
      </c>
      <c r="G18" s="120">
        <f>+$C$18+'PUNIndex e PUN per fascia'!$L$24</f>
        <v>72.98</v>
      </c>
      <c r="H18" s="120">
        <f>+$C$18+'PUNIndex e PUN per fascia'!$L$25</f>
        <v>64.150000000000006</v>
      </c>
      <c r="I18" s="120">
        <f>+$C$18+'PUNIndex e PUN per fascia'!$L$26</f>
        <v>58.31</v>
      </c>
      <c r="J18" s="128"/>
      <c r="K18" s="128"/>
      <c r="L18" s="130"/>
      <c r="M18" s="130"/>
      <c r="N18" s="130"/>
      <c r="O18" s="59"/>
      <c r="P18" s="59"/>
    </row>
    <row r="19" spans="1:19" s="27" customFormat="1" ht="25.2" customHeight="1" thickBot="1" x14ac:dyDescent="0.35">
      <c r="A19" s="196"/>
      <c r="B19" s="95" t="s">
        <v>35</v>
      </c>
      <c r="C19" s="118">
        <v>2</v>
      </c>
      <c r="D19" s="73"/>
      <c r="E19" s="121">
        <f>+$C$19+'PUNIndex e PUN per fascia'!$M$22</f>
        <v>59.75</v>
      </c>
      <c r="F19" s="121">
        <f>+$C$19+'PUNIndex e PUN per fascia'!$M$23</f>
        <v>59.98</v>
      </c>
      <c r="G19" s="121">
        <f>+$C$19+'PUNIndex e PUN per fascia'!$M$24</f>
        <v>60.46</v>
      </c>
      <c r="H19" s="121">
        <f>+$C$19+'PUNIndex e PUN per fascia'!$M$25</f>
        <v>53.11</v>
      </c>
      <c r="I19" s="121">
        <f>+$C$19+'PUNIndex e PUN per fascia'!$M$26</f>
        <v>50.15</v>
      </c>
      <c r="J19" s="128"/>
      <c r="K19" s="128"/>
      <c r="L19" s="130"/>
      <c r="M19" s="130"/>
      <c r="N19" s="130"/>
      <c r="O19" s="59"/>
      <c r="P19" s="59"/>
    </row>
    <row r="20" spans="1:19" s="27" customFormat="1" ht="15.6" x14ac:dyDescent="0.3">
      <c r="A20" s="85" t="s">
        <v>111</v>
      </c>
      <c r="B20" s="84"/>
      <c r="C20" s="84"/>
      <c r="D20" s="84"/>
      <c r="E20" s="84"/>
      <c r="F20" s="84"/>
      <c r="G20" s="84"/>
      <c r="H20" s="84"/>
      <c r="I20" s="84"/>
      <c r="J20" s="73"/>
      <c r="K20" s="73"/>
      <c r="L20" s="73"/>
      <c r="M20" s="73"/>
      <c r="N20" s="73"/>
      <c r="O20" s="73"/>
      <c r="P20" s="73"/>
      <c r="Q20" s="73"/>
      <c r="R20" s="74"/>
    </row>
    <row r="21" spans="1:19" s="27" customFormat="1" ht="15.6" x14ac:dyDescent="0.3">
      <c r="B21" s="73"/>
      <c r="C21" s="73"/>
      <c r="D21" s="73"/>
      <c r="E21" s="73"/>
      <c r="F21" s="73"/>
      <c r="G21" s="73"/>
      <c r="H21" s="73"/>
      <c r="I21" s="73"/>
      <c r="J21" s="73"/>
      <c r="K21" s="73"/>
      <c r="L21" s="73"/>
      <c r="M21" s="73"/>
      <c r="N21" s="73"/>
      <c r="O21" s="73"/>
      <c r="P21" s="73"/>
      <c r="Q21" s="73"/>
      <c r="R21" s="73"/>
      <c r="S21" s="74"/>
    </row>
    <row r="22" spans="1:19" ht="15.6" customHeight="1" x14ac:dyDescent="0.3"/>
    <row r="23" spans="1:19" ht="15.6" customHeight="1" x14ac:dyDescent="0.3"/>
    <row r="24" spans="1:19" ht="15.6" customHeight="1" x14ac:dyDescent="0.3"/>
    <row r="25" spans="1:19" ht="15.6" customHeight="1" x14ac:dyDescent="0.3"/>
    <row r="26" spans="1:19" ht="15.6" customHeight="1" x14ac:dyDescent="0.3"/>
    <row r="27" spans="1:19" ht="15.6" customHeight="1" x14ac:dyDescent="0.3"/>
    <row r="1048576" spans="9:9" x14ac:dyDescent="0.3">
      <c r="I1048576" s="128"/>
    </row>
  </sheetData>
  <mergeCells count="9">
    <mergeCell ref="A14:C14"/>
    <mergeCell ref="A17:A19"/>
    <mergeCell ref="Q1:R1"/>
    <mergeCell ref="A7:R7"/>
    <mergeCell ref="A9:R9"/>
    <mergeCell ref="A11:B11"/>
    <mergeCell ref="C11:D11"/>
    <mergeCell ref="A12:B12"/>
    <mergeCell ref="C12:D12"/>
  </mergeCells>
  <hyperlinks>
    <hyperlink ref="Q1:R1" location="SOMMARIO!A1" display="torna al SOMMARIO"/>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8576"/>
  <sheetViews>
    <sheetView showGridLines="0" zoomScale="85" zoomScaleNormal="85" workbookViewId="0">
      <selection activeCell="A8" sqref="A8"/>
    </sheetView>
  </sheetViews>
  <sheetFormatPr defaultColWidth="8.88671875" defaultRowHeight="14.4" x14ac:dyDescent="0.3"/>
  <cols>
    <col min="1" max="1" width="3.109375" style="16" customWidth="1"/>
    <col min="2" max="2" width="20.88671875" style="16" customWidth="1"/>
    <col min="3" max="3" width="15.33203125" style="16" customWidth="1"/>
    <col min="4" max="4" width="2.33203125" style="16" customWidth="1"/>
    <col min="5" max="512" width="9.6640625" style="16" customWidth="1"/>
    <col min="513" max="16384" width="8.88671875" style="16"/>
  </cols>
  <sheetData>
    <row r="1" spans="1:19" ht="16.95" customHeight="1" thickBot="1" x14ac:dyDescent="0.35">
      <c r="A1" s="97"/>
      <c r="B1" s="98"/>
      <c r="C1" s="99"/>
      <c r="D1" s="103"/>
      <c r="E1" s="104"/>
      <c r="F1" s="27"/>
      <c r="Q1" s="161" t="s">
        <v>24</v>
      </c>
      <c r="R1" s="162"/>
    </row>
    <row r="2" spans="1:19" ht="16.95" customHeight="1" thickBot="1" x14ac:dyDescent="0.35">
      <c r="A2" s="100"/>
      <c r="B2" s="101"/>
      <c r="C2" s="102"/>
      <c r="D2" s="105"/>
      <c r="E2" s="104"/>
      <c r="F2" s="27"/>
    </row>
    <row r="3" spans="1:19" ht="4.2" customHeight="1" thickBot="1" x14ac:dyDescent="0.35">
      <c r="A3" s="77"/>
      <c r="B3" s="78"/>
      <c r="C3" s="78"/>
      <c r="D3" s="106"/>
      <c r="E3" s="104"/>
      <c r="F3" s="27"/>
    </row>
    <row r="4" spans="1:19" ht="21" x14ac:dyDescent="0.3">
      <c r="A4" s="54" t="s">
        <v>7</v>
      </c>
      <c r="B4" s="54"/>
      <c r="D4" s="27"/>
      <c r="E4" s="27"/>
      <c r="F4" s="27"/>
    </row>
    <row r="5" spans="1:19" x14ac:dyDescent="0.3">
      <c r="A5" s="17" t="s">
        <v>8</v>
      </c>
      <c r="B5" s="17"/>
    </row>
    <row r="6" spans="1:19" ht="6" customHeight="1" x14ac:dyDescent="0.3"/>
    <row r="7" spans="1:19" ht="22.95" customHeight="1" x14ac:dyDescent="0.3">
      <c r="A7" s="197" t="s">
        <v>80</v>
      </c>
      <c r="B7" s="197"/>
      <c r="C7" s="197"/>
      <c r="D7" s="197"/>
      <c r="E7" s="197"/>
      <c r="F7" s="197"/>
      <c r="G7" s="197"/>
      <c r="H7" s="197"/>
      <c r="I7" s="197"/>
      <c r="J7" s="197"/>
      <c r="K7" s="197"/>
      <c r="L7" s="197"/>
      <c r="M7" s="197"/>
      <c r="N7" s="197"/>
      <c r="O7" s="197"/>
      <c r="P7" s="197"/>
      <c r="Q7" s="197"/>
      <c r="R7" s="198"/>
      <c r="S7" s="18"/>
    </row>
    <row r="8" spans="1:19" ht="8.4" customHeight="1" x14ac:dyDescent="0.3"/>
    <row r="9" spans="1:19" ht="22.95" customHeight="1" x14ac:dyDescent="0.3">
      <c r="A9" s="197" t="str">
        <f>+SOMMARIO!A17</f>
        <v>Lotto 8: Toscana</v>
      </c>
      <c r="B9" s="197"/>
      <c r="C9" s="197"/>
      <c r="D9" s="197"/>
      <c r="E9" s="197"/>
      <c r="F9" s="197"/>
      <c r="G9" s="197"/>
      <c r="H9" s="197"/>
      <c r="I9" s="197"/>
      <c r="J9" s="197"/>
      <c r="K9" s="197"/>
      <c r="L9" s="197"/>
      <c r="M9" s="197"/>
      <c r="N9" s="197"/>
      <c r="O9" s="197"/>
      <c r="P9" s="197"/>
      <c r="Q9" s="197"/>
      <c r="R9" s="198"/>
      <c r="S9" s="18"/>
    </row>
    <row r="10" spans="1:19" s="27" customFormat="1" ht="9.6" customHeight="1" x14ac:dyDescent="0.3">
      <c r="B10" s="73"/>
      <c r="C10" s="73"/>
      <c r="D10" s="73"/>
      <c r="E10" s="73"/>
      <c r="F10" s="73"/>
      <c r="G10" s="73"/>
      <c r="H10" s="73"/>
      <c r="I10" s="73"/>
      <c r="J10" s="73"/>
      <c r="K10" s="73"/>
      <c r="L10" s="73"/>
      <c r="M10" s="73"/>
      <c r="N10" s="73"/>
      <c r="O10" s="73"/>
      <c r="P10" s="73"/>
      <c r="Q10" s="73"/>
      <c r="R10" s="73"/>
      <c r="S10" s="74"/>
    </row>
    <row r="11" spans="1:19" s="27" customFormat="1" ht="15.6" x14ac:dyDescent="0.3">
      <c r="A11" s="199" t="s">
        <v>71</v>
      </c>
      <c r="B11" s="199"/>
      <c r="C11" s="200" t="s">
        <v>98</v>
      </c>
      <c r="D11" s="201"/>
      <c r="E11" s="87"/>
      <c r="H11" s="73"/>
      <c r="I11" s="73"/>
      <c r="J11" s="73"/>
      <c r="K11" s="73"/>
      <c r="L11" s="73"/>
      <c r="M11" s="73"/>
      <c r="N11" s="73"/>
      <c r="O11" s="73"/>
      <c r="P11" s="73"/>
      <c r="Q11" s="73"/>
      <c r="R11" s="74"/>
    </row>
    <row r="12" spans="1:19" s="27" customFormat="1" ht="15.6" x14ac:dyDescent="0.3">
      <c r="A12" s="199" t="s">
        <v>3</v>
      </c>
      <c r="B12" s="199"/>
      <c r="C12" s="200" t="s">
        <v>97</v>
      </c>
      <c r="D12" s="201"/>
      <c r="E12" s="87"/>
      <c r="F12" s="73"/>
      <c r="G12" s="73"/>
      <c r="H12" s="73"/>
      <c r="I12" s="73"/>
      <c r="J12" s="73"/>
      <c r="K12" s="73"/>
      <c r="L12" s="73"/>
      <c r="M12" s="73"/>
      <c r="N12" s="73"/>
      <c r="O12" s="73"/>
      <c r="P12" s="73"/>
      <c r="Q12" s="73"/>
      <c r="R12" s="74"/>
    </row>
    <row r="13" spans="1:19" s="27" customFormat="1" ht="16.2" thickBot="1" x14ac:dyDescent="0.35">
      <c r="C13" s="73"/>
      <c r="D13" s="87"/>
      <c r="E13" s="87"/>
      <c r="F13" s="73"/>
      <c r="G13" s="73"/>
      <c r="H13" s="73"/>
      <c r="I13" s="73"/>
      <c r="J13" s="73"/>
      <c r="K13" s="73"/>
      <c r="L13" s="73"/>
      <c r="M13" s="73"/>
      <c r="N13" s="73"/>
      <c r="O13" s="73"/>
      <c r="P13" s="73"/>
      <c r="Q13" s="73"/>
      <c r="R13" s="74"/>
    </row>
    <row r="14" spans="1:19" s="27" customFormat="1" ht="15.6" x14ac:dyDescent="0.3">
      <c r="A14" s="193" t="s">
        <v>77</v>
      </c>
      <c r="B14" s="194"/>
      <c r="C14" s="194"/>
      <c r="D14" s="73"/>
      <c r="E14" s="107">
        <v>43405</v>
      </c>
      <c r="F14" s="107">
        <v>43435</v>
      </c>
      <c r="G14" s="107">
        <v>43466</v>
      </c>
      <c r="H14" s="107">
        <v>43497</v>
      </c>
      <c r="I14" s="107">
        <v>43525</v>
      </c>
    </row>
    <row r="15" spans="1:19" s="27" customFormat="1" ht="15.6" x14ac:dyDescent="0.25">
      <c r="A15" s="81"/>
      <c r="B15" s="82" t="s">
        <v>72</v>
      </c>
      <c r="C15" s="83" t="s">
        <v>79</v>
      </c>
      <c r="D15" s="73"/>
      <c r="E15" s="88" t="s">
        <v>78</v>
      </c>
      <c r="F15" s="88" t="s">
        <v>78</v>
      </c>
      <c r="G15" s="88" t="s">
        <v>78</v>
      </c>
      <c r="H15" s="88" t="s">
        <v>78</v>
      </c>
      <c r="I15" s="88" t="s">
        <v>78</v>
      </c>
      <c r="J15" s="59"/>
      <c r="K15" s="59"/>
      <c r="L15" s="59"/>
    </row>
    <row r="16" spans="1:19" s="27" customFormat="1" ht="34.200000000000003" customHeight="1" x14ac:dyDescent="0.3">
      <c r="A16" s="86" t="s">
        <v>73</v>
      </c>
      <c r="B16" s="79" t="s">
        <v>74</v>
      </c>
      <c r="C16" s="80">
        <v>2.94</v>
      </c>
      <c r="D16" s="73"/>
      <c r="E16" s="89">
        <f>+$C$16+'PUNIndex e PUN per fascia'!$J$22</f>
        <v>69.52</v>
      </c>
      <c r="F16" s="89">
        <f>+$C$16+'PUNIndex e PUN per fascia'!$J$23</f>
        <v>68.09</v>
      </c>
      <c r="G16" s="89">
        <f>+$C$16+'PUNIndex e PUN per fascia'!$J$24</f>
        <v>70.59</v>
      </c>
      <c r="H16" s="89">
        <f>+$C$16+'PUNIndex e PUN per fascia'!$J$25</f>
        <v>60.61</v>
      </c>
      <c r="I16" s="89">
        <f>+$C$16+'PUNIndex e PUN per fascia'!$J$26</f>
        <v>55.82</v>
      </c>
      <c r="J16" s="128"/>
      <c r="K16" s="128"/>
      <c r="L16" s="130"/>
      <c r="M16" s="130"/>
      <c r="N16" s="130"/>
      <c r="O16" s="59"/>
      <c r="P16" s="59"/>
    </row>
    <row r="17" spans="1:19" s="27" customFormat="1" ht="25.2" customHeight="1" x14ac:dyDescent="0.3">
      <c r="A17" s="195" t="s">
        <v>75</v>
      </c>
      <c r="B17" s="93" t="s">
        <v>33</v>
      </c>
      <c r="C17" s="116">
        <v>2.94</v>
      </c>
      <c r="D17" s="73"/>
      <c r="E17" s="119">
        <f>+$C$17+'PUNIndex e PUN per fascia'!$K$22</f>
        <v>79.459999999999994</v>
      </c>
      <c r="F17" s="119">
        <f>+$C$17+'PUNIndex e PUN per fascia'!$K$23</f>
        <v>77.59</v>
      </c>
      <c r="G17" s="119">
        <f>+$C$17+'PUNIndex e PUN per fascia'!$K$24</f>
        <v>79.58</v>
      </c>
      <c r="H17" s="119">
        <f>+$C$17+'PUNIndex e PUN per fascia'!$K$25</f>
        <v>64.73</v>
      </c>
      <c r="I17" s="119">
        <f>+$C$17+'PUNIndex e PUN per fascia'!$K$26</f>
        <v>58.55</v>
      </c>
      <c r="J17" s="128"/>
      <c r="K17" s="128"/>
      <c r="L17" s="130"/>
      <c r="M17" s="130"/>
      <c r="N17" s="130"/>
      <c r="O17" s="59"/>
      <c r="P17" s="59"/>
    </row>
    <row r="18" spans="1:19" s="27" customFormat="1" ht="25.2" customHeight="1" x14ac:dyDescent="0.3">
      <c r="A18" s="196"/>
      <c r="B18" s="75" t="s">
        <v>34</v>
      </c>
      <c r="C18" s="117">
        <v>2.94</v>
      </c>
      <c r="D18" s="73"/>
      <c r="E18" s="120">
        <f>+$C$18+'PUNIndex e PUN per fascia'!$L$22</f>
        <v>72.66</v>
      </c>
      <c r="F18" s="120">
        <f>+$C$18+'PUNIndex e PUN per fascia'!$L$23</f>
        <v>72.58</v>
      </c>
      <c r="G18" s="120">
        <f>+$C$18+'PUNIndex e PUN per fascia'!$L$24</f>
        <v>75.42</v>
      </c>
      <c r="H18" s="120">
        <f>+$C$18+'PUNIndex e PUN per fascia'!$L$25</f>
        <v>66.59</v>
      </c>
      <c r="I18" s="120">
        <f>+$C$18+'PUNIndex e PUN per fascia'!$L$26</f>
        <v>60.75</v>
      </c>
      <c r="J18" s="128"/>
      <c r="K18" s="128"/>
      <c r="L18" s="130"/>
      <c r="M18" s="130"/>
      <c r="N18" s="130"/>
      <c r="O18" s="59"/>
      <c r="P18" s="59"/>
    </row>
    <row r="19" spans="1:19" s="27" customFormat="1" ht="25.2" customHeight="1" thickBot="1" x14ac:dyDescent="0.35">
      <c r="A19" s="196"/>
      <c r="B19" s="95" t="s">
        <v>35</v>
      </c>
      <c r="C19" s="118">
        <v>2.94</v>
      </c>
      <c r="D19" s="73"/>
      <c r="E19" s="121">
        <f>+$C$19+'PUNIndex e PUN per fascia'!$M$22</f>
        <v>60.69</v>
      </c>
      <c r="F19" s="121">
        <f>+$C$19+'PUNIndex e PUN per fascia'!$M$23</f>
        <v>60.919999999999995</v>
      </c>
      <c r="G19" s="121">
        <f>+$C$19+'PUNIndex e PUN per fascia'!$M$24</f>
        <v>61.4</v>
      </c>
      <c r="H19" s="121">
        <f>+$C$19+'PUNIndex e PUN per fascia'!$M$25</f>
        <v>54.05</v>
      </c>
      <c r="I19" s="121">
        <f>+$C$19+'PUNIndex e PUN per fascia'!$M$26</f>
        <v>51.089999999999996</v>
      </c>
      <c r="J19" s="128"/>
      <c r="K19" s="128"/>
      <c r="L19" s="130"/>
      <c r="M19" s="130"/>
      <c r="N19" s="130"/>
      <c r="O19" s="59"/>
      <c r="P19" s="59"/>
    </row>
    <row r="20" spans="1:19" s="27" customFormat="1" ht="15.6" x14ac:dyDescent="0.3">
      <c r="A20" s="85" t="s">
        <v>112</v>
      </c>
      <c r="B20" s="84"/>
      <c r="C20" s="84"/>
      <c r="D20" s="84"/>
      <c r="E20" s="84"/>
      <c r="F20" s="84"/>
      <c r="G20" s="84"/>
      <c r="H20" s="84"/>
      <c r="I20" s="84"/>
      <c r="J20" s="73"/>
      <c r="K20" s="73"/>
      <c r="L20" s="73"/>
      <c r="M20" s="73"/>
      <c r="N20" s="73"/>
      <c r="O20" s="73"/>
      <c r="P20" s="73"/>
      <c r="Q20" s="73"/>
      <c r="R20" s="74"/>
    </row>
    <row r="21" spans="1:19" s="27" customFormat="1" ht="15.6" x14ac:dyDescent="0.3">
      <c r="B21" s="73"/>
      <c r="C21" s="73"/>
      <c r="D21" s="73"/>
      <c r="E21" s="73"/>
      <c r="F21" s="73"/>
      <c r="G21" s="73"/>
      <c r="H21" s="73"/>
      <c r="I21" s="73"/>
      <c r="J21" s="73"/>
      <c r="K21" s="73"/>
      <c r="L21" s="73"/>
      <c r="M21" s="73"/>
      <c r="N21" s="73"/>
      <c r="O21" s="73"/>
      <c r="P21" s="73"/>
      <c r="Q21" s="73"/>
      <c r="R21" s="73"/>
      <c r="S21" s="74"/>
    </row>
    <row r="22" spans="1:19" ht="15.6" customHeight="1" x14ac:dyDescent="0.3"/>
    <row r="23" spans="1:19" ht="15.6" customHeight="1" x14ac:dyDescent="0.3"/>
    <row r="24" spans="1:19" ht="15.6" customHeight="1" x14ac:dyDescent="0.3"/>
    <row r="25" spans="1:19" ht="15.6" customHeight="1" x14ac:dyDescent="0.3"/>
    <row r="26" spans="1:19" ht="15.6" customHeight="1" x14ac:dyDescent="0.3"/>
    <row r="27" spans="1:19" ht="15.6" customHeight="1" x14ac:dyDescent="0.3"/>
    <row r="1048576" spans="9:9" x14ac:dyDescent="0.3">
      <c r="I1048576" s="128"/>
    </row>
  </sheetData>
  <mergeCells count="9">
    <mergeCell ref="A14:C14"/>
    <mergeCell ref="A17:A19"/>
    <mergeCell ref="Q1:R1"/>
    <mergeCell ref="A7:R7"/>
    <mergeCell ref="A9:R9"/>
    <mergeCell ref="A11:B11"/>
    <mergeCell ref="C11:D11"/>
    <mergeCell ref="A12:B12"/>
    <mergeCell ref="C12:D12"/>
  </mergeCells>
  <hyperlinks>
    <hyperlink ref="Q1:R1" location="SOMMARIO!A1" display="torna al SOMMARIO"/>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8576"/>
  <sheetViews>
    <sheetView showGridLines="0" zoomScale="85" zoomScaleNormal="85" workbookViewId="0">
      <selection activeCell="A8" sqref="A8"/>
    </sheetView>
  </sheetViews>
  <sheetFormatPr defaultColWidth="8.88671875" defaultRowHeight="14.4" x14ac:dyDescent="0.3"/>
  <cols>
    <col min="1" max="1" width="3.109375" style="16" customWidth="1"/>
    <col min="2" max="2" width="20.88671875" style="16" customWidth="1"/>
    <col min="3" max="3" width="15.33203125" style="16" customWidth="1"/>
    <col min="4" max="4" width="2.33203125" style="16" customWidth="1"/>
    <col min="5" max="512" width="9.6640625" style="16" customWidth="1"/>
    <col min="513" max="16384" width="8.88671875" style="16"/>
  </cols>
  <sheetData>
    <row r="1" spans="1:19" ht="16.95" customHeight="1" thickBot="1" x14ac:dyDescent="0.35">
      <c r="A1" s="97"/>
      <c r="B1" s="98"/>
      <c r="C1" s="99"/>
      <c r="D1" s="103"/>
      <c r="E1" s="104"/>
      <c r="F1" s="27"/>
      <c r="Q1" s="161" t="s">
        <v>24</v>
      </c>
      <c r="R1" s="162"/>
    </row>
    <row r="2" spans="1:19" ht="16.95" customHeight="1" thickBot="1" x14ac:dyDescent="0.35">
      <c r="A2" s="100"/>
      <c r="B2" s="101"/>
      <c r="C2" s="102"/>
      <c r="D2" s="105"/>
      <c r="E2" s="104"/>
      <c r="F2" s="27"/>
    </row>
    <row r="3" spans="1:19" ht="4.2" customHeight="1" thickBot="1" x14ac:dyDescent="0.35">
      <c r="A3" s="77"/>
      <c r="B3" s="78"/>
      <c r="C3" s="78"/>
      <c r="D3" s="106"/>
      <c r="E3" s="104"/>
      <c r="F3" s="27"/>
    </row>
    <row r="4" spans="1:19" ht="21" x14ac:dyDescent="0.3">
      <c r="A4" s="54" t="s">
        <v>7</v>
      </c>
      <c r="B4" s="54"/>
      <c r="D4" s="27"/>
      <c r="E4" s="27"/>
      <c r="F4" s="27"/>
    </row>
    <row r="5" spans="1:19" x14ac:dyDescent="0.3">
      <c r="A5" s="17" t="s">
        <v>8</v>
      </c>
      <c r="B5" s="17"/>
    </row>
    <row r="6" spans="1:19" ht="6" customHeight="1" x14ac:dyDescent="0.3"/>
    <row r="7" spans="1:19" ht="22.95" customHeight="1" x14ac:dyDescent="0.3">
      <c r="A7" s="197" t="s">
        <v>80</v>
      </c>
      <c r="B7" s="197"/>
      <c r="C7" s="197"/>
      <c r="D7" s="197"/>
      <c r="E7" s="197"/>
      <c r="F7" s="197"/>
      <c r="G7" s="197"/>
      <c r="H7" s="197"/>
      <c r="I7" s="197"/>
      <c r="J7" s="197"/>
      <c r="K7" s="197"/>
      <c r="L7" s="197"/>
      <c r="M7" s="197"/>
      <c r="N7" s="197"/>
      <c r="O7" s="197"/>
      <c r="P7" s="197"/>
      <c r="Q7" s="197"/>
      <c r="R7" s="198"/>
      <c r="S7" s="18"/>
    </row>
    <row r="8" spans="1:19" ht="8.4" customHeight="1" x14ac:dyDescent="0.3"/>
    <row r="9" spans="1:19" ht="22.95" customHeight="1" x14ac:dyDescent="0.3">
      <c r="A9" s="197" t="str">
        <f>+SOMMARIO!A18</f>
        <v>Lotto 9: Umbria, Marche</v>
      </c>
      <c r="B9" s="197"/>
      <c r="C9" s="197"/>
      <c r="D9" s="197"/>
      <c r="E9" s="197"/>
      <c r="F9" s="197"/>
      <c r="G9" s="197"/>
      <c r="H9" s="197"/>
      <c r="I9" s="197"/>
      <c r="J9" s="197"/>
      <c r="K9" s="197"/>
      <c r="L9" s="197"/>
      <c r="M9" s="197"/>
      <c r="N9" s="197"/>
      <c r="O9" s="197"/>
      <c r="P9" s="197"/>
      <c r="Q9" s="197"/>
      <c r="R9" s="198"/>
      <c r="S9" s="18"/>
    </row>
    <row r="10" spans="1:19" s="27" customFormat="1" ht="9.6" customHeight="1" x14ac:dyDescent="0.3">
      <c r="B10" s="73"/>
      <c r="C10" s="73"/>
      <c r="D10" s="73"/>
      <c r="E10" s="73"/>
      <c r="F10" s="73"/>
      <c r="G10" s="73"/>
      <c r="H10" s="73"/>
      <c r="I10" s="73"/>
      <c r="J10" s="73"/>
      <c r="K10" s="73"/>
      <c r="L10" s="73"/>
      <c r="M10" s="73"/>
      <c r="N10" s="73"/>
      <c r="O10" s="73"/>
      <c r="P10" s="73"/>
      <c r="Q10" s="73"/>
      <c r="R10" s="73"/>
      <c r="S10" s="74"/>
    </row>
    <row r="11" spans="1:19" s="27" customFormat="1" ht="15.6" x14ac:dyDescent="0.3">
      <c r="A11" s="199" t="s">
        <v>71</v>
      </c>
      <c r="B11" s="199"/>
      <c r="C11" s="200" t="s">
        <v>98</v>
      </c>
      <c r="D11" s="201"/>
      <c r="E11" s="87"/>
      <c r="H11" s="73"/>
      <c r="I11" s="73"/>
      <c r="J11" s="73"/>
      <c r="K11" s="73"/>
      <c r="L11" s="73"/>
      <c r="M11" s="73"/>
      <c r="N11" s="73"/>
      <c r="O11" s="73"/>
      <c r="P11" s="73"/>
      <c r="Q11" s="73"/>
      <c r="R11" s="74"/>
    </row>
    <row r="12" spans="1:19" s="27" customFormat="1" ht="15.6" x14ac:dyDescent="0.3">
      <c r="A12" s="199" t="s">
        <v>3</v>
      </c>
      <c r="B12" s="199"/>
      <c r="C12" s="200" t="s">
        <v>70</v>
      </c>
      <c r="D12" s="201"/>
      <c r="E12" s="87"/>
      <c r="F12" s="73"/>
      <c r="G12" s="73"/>
      <c r="H12" s="73"/>
      <c r="I12" s="73"/>
      <c r="J12" s="73"/>
      <c r="K12" s="73"/>
      <c r="L12" s="73"/>
      <c r="M12" s="73"/>
      <c r="N12" s="73"/>
      <c r="O12" s="73"/>
      <c r="P12" s="73"/>
      <c r="Q12" s="73"/>
      <c r="R12" s="74"/>
    </row>
    <row r="13" spans="1:19" s="27" customFormat="1" ht="16.2" thickBot="1" x14ac:dyDescent="0.35">
      <c r="C13" s="73"/>
      <c r="D13" s="87"/>
      <c r="E13" s="87"/>
      <c r="F13" s="73"/>
      <c r="G13" s="73"/>
      <c r="H13" s="73"/>
      <c r="I13" s="73"/>
      <c r="J13" s="73"/>
      <c r="K13" s="73"/>
      <c r="L13" s="73"/>
      <c r="M13" s="73"/>
      <c r="N13" s="73"/>
      <c r="O13" s="73"/>
      <c r="P13" s="73"/>
      <c r="Q13" s="73"/>
      <c r="R13" s="74"/>
    </row>
    <row r="14" spans="1:19" s="27" customFormat="1" ht="15.6" x14ac:dyDescent="0.3">
      <c r="A14" s="193" t="s">
        <v>77</v>
      </c>
      <c r="B14" s="194"/>
      <c r="C14" s="194"/>
      <c r="D14" s="73"/>
      <c r="E14" s="107">
        <v>43405</v>
      </c>
      <c r="F14" s="107">
        <v>43435</v>
      </c>
      <c r="G14" s="107">
        <v>43466</v>
      </c>
      <c r="H14" s="107">
        <v>43497</v>
      </c>
      <c r="I14" s="107">
        <v>43525</v>
      </c>
    </row>
    <row r="15" spans="1:19" s="27" customFormat="1" ht="15.6" x14ac:dyDescent="0.25">
      <c r="A15" s="81"/>
      <c r="B15" s="82" t="s">
        <v>72</v>
      </c>
      <c r="C15" s="83" t="s">
        <v>79</v>
      </c>
      <c r="D15" s="73"/>
      <c r="E15" s="88" t="s">
        <v>78</v>
      </c>
      <c r="F15" s="88" t="s">
        <v>78</v>
      </c>
      <c r="G15" s="88" t="s">
        <v>78</v>
      </c>
      <c r="H15" s="88" t="s">
        <v>78</v>
      </c>
      <c r="I15" s="88" t="s">
        <v>78</v>
      </c>
    </row>
    <row r="16" spans="1:19" s="27" customFormat="1" ht="34.200000000000003" customHeight="1" x14ac:dyDescent="0.3">
      <c r="A16" s="86" t="s">
        <v>73</v>
      </c>
      <c r="B16" s="79" t="s">
        <v>74</v>
      </c>
      <c r="C16" s="80">
        <v>0.8</v>
      </c>
      <c r="D16" s="73"/>
      <c r="E16" s="89">
        <f>+$C$16+'PUNIndex e PUN per fascia'!$J$22</f>
        <v>67.38</v>
      </c>
      <c r="F16" s="89">
        <f>+$C$16+'PUNIndex e PUN per fascia'!$J$23</f>
        <v>65.95</v>
      </c>
      <c r="G16" s="89">
        <f>+$C$16+'PUNIndex e PUN per fascia'!$J$24</f>
        <v>68.45</v>
      </c>
      <c r="H16" s="89">
        <f>+$C$16+'PUNIndex e PUN per fascia'!$J$25</f>
        <v>58.47</v>
      </c>
      <c r="I16" s="89">
        <f>+$C$16+'PUNIndex e PUN per fascia'!$J$26</f>
        <v>53.68</v>
      </c>
      <c r="J16" s="128"/>
      <c r="K16" s="128"/>
      <c r="L16" s="130"/>
      <c r="M16" s="130"/>
      <c r="N16" s="130"/>
      <c r="O16" s="59"/>
      <c r="P16" s="59"/>
    </row>
    <row r="17" spans="1:19" s="27" customFormat="1" ht="25.2" customHeight="1" x14ac:dyDescent="0.3">
      <c r="A17" s="195" t="s">
        <v>75</v>
      </c>
      <c r="B17" s="93" t="s">
        <v>33</v>
      </c>
      <c r="C17" s="116">
        <v>0.8</v>
      </c>
      <c r="D17" s="73"/>
      <c r="E17" s="119">
        <f>+$C$17+'PUNIndex e PUN per fascia'!$K$22</f>
        <v>77.319999999999993</v>
      </c>
      <c r="F17" s="119">
        <f>+$C$17+'PUNIndex e PUN per fascia'!$K$23</f>
        <v>75.45</v>
      </c>
      <c r="G17" s="119">
        <f>+$C$17+'PUNIndex e PUN per fascia'!$K$24</f>
        <v>77.44</v>
      </c>
      <c r="H17" s="119">
        <f>+$C$17+'PUNIndex e PUN per fascia'!$K$25</f>
        <v>62.589999999999996</v>
      </c>
      <c r="I17" s="119">
        <f>+$C$17+'PUNIndex e PUN per fascia'!$K$26</f>
        <v>56.41</v>
      </c>
      <c r="J17" s="128"/>
      <c r="K17" s="128"/>
      <c r="L17" s="130"/>
      <c r="M17" s="130"/>
      <c r="N17" s="130"/>
      <c r="O17" s="59"/>
      <c r="P17" s="59"/>
    </row>
    <row r="18" spans="1:19" s="27" customFormat="1" ht="25.2" customHeight="1" x14ac:dyDescent="0.3">
      <c r="A18" s="196"/>
      <c r="B18" s="75" t="s">
        <v>34</v>
      </c>
      <c r="C18" s="117">
        <v>0.8</v>
      </c>
      <c r="D18" s="73"/>
      <c r="E18" s="120">
        <f>+$C$18+'PUNIndex e PUN per fascia'!$L$22</f>
        <v>70.52</v>
      </c>
      <c r="F18" s="120">
        <f>+$C$18+'PUNIndex e PUN per fascia'!$L$23</f>
        <v>70.44</v>
      </c>
      <c r="G18" s="120">
        <f>+$C$18+'PUNIndex e PUN per fascia'!$L$24</f>
        <v>73.28</v>
      </c>
      <c r="H18" s="120">
        <f>+$C$18+'PUNIndex e PUN per fascia'!$L$25</f>
        <v>64.45</v>
      </c>
      <c r="I18" s="120">
        <f>+$C$18+'PUNIndex e PUN per fascia'!$L$26</f>
        <v>58.61</v>
      </c>
      <c r="J18" s="128"/>
      <c r="K18" s="128"/>
      <c r="L18" s="130"/>
      <c r="M18" s="130"/>
      <c r="N18" s="130"/>
      <c r="O18" s="59"/>
      <c r="P18" s="59"/>
    </row>
    <row r="19" spans="1:19" s="27" customFormat="1" ht="25.2" customHeight="1" thickBot="1" x14ac:dyDescent="0.35">
      <c r="A19" s="196"/>
      <c r="B19" s="95" t="s">
        <v>35</v>
      </c>
      <c r="C19" s="118">
        <v>0.8</v>
      </c>
      <c r="D19" s="73"/>
      <c r="E19" s="121">
        <f>+$C$19+'PUNIndex e PUN per fascia'!$M$22</f>
        <v>58.55</v>
      </c>
      <c r="F19" s="121">
        <f>+$C$19+'PUNIndex e PUN per fascia'!$M$23</f>
        <v>58.779999999999994</v>
      </c>
      <c r="G19" s="121">
        <f>+$C$19+'PUNIndex e PUN per fascia'!$M$24</f>
        <v>59.26</v>
      </c>
      <c r="H19" s="121">
        <f>+$C$19+'PUNIndex e PUN per fascia'!$M$25</f>
        <v>51.91</v>
      </c>
      <c r="I19" s="121">
        <f>+$C$19+'PUNIndex e PUN per fascia'!$M$26</f>
        <v>48.949999999999996</v>
      </c>
      <c r="J19" s="128"/>
      <c r="K19" s="128"/>
      <c r="L19" s="130"/>
      <c r="M19" s="130"/>
      <c r="N19" s="130"/>
      <c r="O19" s="59"/>
      <c r="P19" s="59"/>
    </row>
    <row r="20" spans="1:19" s="27" customFormat="1" ht="15.6" x14ac:dyDescent="0.3">
      <c r="A20" s="85" t="s">
        <v>113</v>
      </c>
      <c r="B20" s="84"/>
      <c r="C20" s="84"/>
      <c r="D20" s="84"/>
      <c r="E20" s="84"/>
      <c r="F20" s="84"/>
      <c r="G20" s="84"/>
      <c r="H20" s="84"/>
      <c r="I20" s="84"/>
      <c r="J20" s="73"/>
      <c r="K20" s="73"/>
      <c r="L20" s="73"/>
      <c r="M20" s="73"/>
      <c r="N20" s="73"/>
      <c r="O20" s="73"/>
      <c r="P20" s="73"/>
      <c r="Q20" s="73"/>
      <c r="R20" s="74"/>
    </row>
    <row r="21" spans="1:19" s="27" customFormat="1" ht="15.6" x14ac:dyDescent="0.3">
      <c r="B21" s="73"/>
      <c r="C21" s="73"/>
      <c r="D21" s="73"/>
      <c r="E21" s="73"/>
      <c r="F21" s="73"/>
      <c r="G21" s="73"/>
      <c r="H21" s="73"/>
      <c r="I21" s="73"/>
      <c r="J21" s="73"/>
      <c r="K21" s="73"/>
      <c r="L21" s="73"/>
      <c r="M21" s="73"/>
      <c r="N21" s="73"/>
      <c r="O21" s="73"/>
      <c r="P21" s="73"/>
      <c r="Q21" s="73"/>
      <c r="R21" s="73"/>
      <c r="S21" s="74"/>
    </row>
    <row r="22" spans="1:19" ht="15.6" customHeight="1" x14ac:dyDescent="0.3"/>
    <row r="23" spans="1:19" ht="15.6" customHeight="1" x14ac:dyDescent="0.3"/>
    <row r="24" spans="1:19" ht="15.6" customHeight="1" x14ac:dyDescent="0.3"/>
    <row r="25" spans="1:19" ht="15.6" customHeight="1" x14ac:dyDescent="0.3"/>
    <row r="26" spans="1:19" ht="15.6" customHeight="1" x14ac:dyDescent="0.3"/>
    <row r="27" spans="1:19" ht="15.6" customHeight="1" x14ac:dyDescent="0.3"/>
    <row r="1048576" spans="9:9" x14ac:dyDescent="0.3">
      <c r="I1048576" s="128"/>
    </row>
  </sheetData>
  <mergeCells count="9">
    <mergeCell ref="A14:C14"/>
    <mergeCell ref="A17:A19"/>
    <mergeCell ref="Q1:R1"/>
    <mergeCell ref="A7:R7"/>
    <mergeCell ref="A9:R9"/>
    <mergeCell ref="A11:B11"/>
    <mergeCell ref="C11:D11"/>
    <mergeCell ref="A12:B12"/>
    <mergeCell ref="C12:D12"/>
  </mergeCells>
  <hyperlinks>
    <hyperlink ref="Q1:R1" location="SOMMARIO!A1" display="torna al SOMMARIO"/>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8576"/>
  <sheetViews>
    <sheetView showGridLines="0" zoomScale="85" zoomScaleNormal="85" workbookViewId="0">
      <selection activeCell="A8" sqref="A8"/>
    </sheetView>
  </sheetViews>
  <sheetFormatPr defaultColWidth="8.88671875" defaultRowHeight="14.4" x14ac:dyDescent="0.3"/>
  <cols>
    <col min="1" max="1" width="3.109375" style="16" customWidth="1"/>
    <col min="2" max="2" width="20.88671875" style="16" customWidth="1"/>
    <col min="3" max="3" width="15.33203125" style="16" customWidth="1"/>
    <col min="4" max="4" width="2.33203125" style="16" customWidth="1"/>
    <col min="5" max="512" width="9.6640625" style="16" customWidth="1"/>
    <col min="513" max="16384" width="8.88671875" style="16"/>
  </cols>
  <sheetData>
    <row r="1" spans="1:19" ht="16.95" customHeight="1" thickBot="1" x14ac:dyDescent="0.35">
      <c r="A1" s="97"/>
      <c r="B1" s="98"/>
      <c r="C1" s="99"/>
      <c r="D1" s="103"/>
      <c r="E1" s="104"/>
      <c r="F1" s="27"/>
      <c r="Q1" s="161" t="s">
        <v>24</v>
      </c>
      <c r="R1" s="162"/>
    </row>
    <row r="2" spans="1:19" ht="16.95" customHeight="1" thickBot="1" x14ac:dyDescent="0.35">
      <c r="A2" s="100"/>
      <c r="B2" s="101"/>
      <c r="C2" s="102"/>
      <c r="D2" s="105"/>
      <c r="E2" s="104"/>
      <c r="F2" s="27"/>
    </row>
    <row r="3" spans="1:19" ht="4.2" customHeight="1" thickBot="1" x14ac:dyDescent="0.35">
      <c r="A3" s="77"/>
      <c r="B3" s="78"/>
      <c r="C3" s="78"/>
      <c r="D3" s="106"/>
      <c r="E3" s="104"/>
      <c r="F3" s="27"/>
    </row>
    <row r="4" spans="1:19" ht="21" x14ac:dyDescent="0.3">
      <c r="A4" s="54" t="s">
        <v>7</v>
      </c>
      <c r="B4" s="54"/>
      <c r="D4" s="27"/>
      <c r="E4" s="27"/>
      <c r="F4" s="27"/>
    </row>
    <row r="5" spans="1:19" x14ac:dyDescent="0.3">
      <c r="A5" s="17" t="s">
        <v>8</v>
      </c>
      <c r="B5" s="17"/>
    </row>
    <row r="6" spans="1:19" ht="6" customHeight="1" x14ac:dyDescent="0.3"/>
    <row r="7" spans="1:19" ht="22.95" customHeight="1" x14ac:dyDescent="0.3">
      <c r="A7" s="197" t="s">
        <v>80</v>
      </c>
      <c r="B7" s="197"/>
      <c r="C7" s="197"/>
      <c r="D7" s="197"/>
      <c r="E7" s="197"/>
      <c r="F7" s="197"/>
      <c r="G7" s="197"/>
      <c r="H7" s="197"/>
      <c r="I7" s="197"/>
      <c r="J7" s="197"/>
      <c r="K7" s="197"/>
      <c r="L7" s="197"/>
      <c r="M7" s="197"/>
      <c r="N7" s="197"/>
      <c r="O7" s="197"/>
      <c r="P7" s="197"/>
      <c r="Q7" s="197"/>
      <c r="R7" s="198"/>
      <c r="S7" s="18"/>
    </row>
    <row r="8" spans="1:19" ht="8.4" customHeight="1" x14ac:dyDescent="0.3"/>
    <row r="9" spans="1:19" ht="22.95" customHeight="1" x14ac:dyDescent="0.3">
      <c r="A9" s="197" t="str">
        <f>+SOMMARIO!A19</f>
        <v>Lotto 10: Provincia di Roma</v>
      </c>
      <c r="B9" s="197"/>
      <c r="C9" s="197"/>
      <c r="D9" s="197"/>
      <c r="E9" s="197"/>
      <c r="F9" s="197"/>
      <c r="G9" s="197"/>
      <c r="H9" s="197"/>
      <c r="I9" s="197"/>
      <c r="J9" s="197"/>
      <c r="K9" s="197"/>
      <c r="L9" s="197"/>
      <c r="M9" s="197"/>
      <c r="N9" s="197"/>
      <c r="O9" s="197"/>
      <c r="P9" s="197"/>
      <c r="Q9" s="197"/>
      <c r="R9" s="198"/>
      <c r="S9" s="18"/>
    </row>
    <row r="10" spans="1:19" s="27" customFormat="1" ht="9.6" customHeight="1" x14ac:dyDescent="0.3">
      <c r="B10" s="73"/>
      <c r="C10" s="73"/>
      <c r="D10" s="73"/>
      <c r="E10" s="73"/>
      <c r="F10" s="73"/>
      <c r="G10" s="73"/>
      <c r="H10" s="73"/>
      <c r="I10" s="73"/>
      <c r="J10" s="73"/>
      <c r="K10" s="73"/>
      <c r="L10" s="73"/>
      <c r="M10" s="73"/>
      <c r="N10" s="73"/>
      <c r="O10" s="73"/>
      <c r="P10" s="73"/>
      <c r="Q10" s="73"/>
      <c r="R10" s="73"/>
      <c r="S10" s="74"/>
    </row>
    <row r="11" spans="1:19" s="27" customFormat="1" ht="15.6" x14ac:dyDescent="0.3">
      <c r="A11" s="199" t="s">
        <v>71</v>
      </c>
      <c r="B11" s="199"/>
      <c r="C11" s="200" t="s">
        <v>95</v>
      </c>
      <c r="D11" s="201"/>
      <c r="E11" s="87"/>
      <c r="H11" s="73"/>
      <c r="I11" s="73"/>
      <c r="J11" s="73"/>
      <c r="K11" s="73"/>
      <c r="L11" s="73"/>
      <c r="M11" s="73"/>
      <c r="N11" s="73"/>
      <c r="O11" s="73"/>
      <c r="P11" s="73"/>
      <c r="Q11" s="73"/>
      <c r="R11" s="74"/>
    </row>
    <row r="12" spans="1:19" s="27" customFormat="1" ht="15.6" x14ac:dyDescent="0.3">
      <c r="A12" s="199" t="s">
        <v>3</v>
      </c>
      <c r="B12" s="199"/>
      <c r="C12" s="200" t="s">
        <v>82</v>
      </c>
      <c r="D12" s="201"/>
      <c r="E12" s="87"/>
      <c r="F12" s="73"/>
      <c r="G12" s="73"/>
      <c r="H12" s="73"/>
      <c r="I12" s="73"/>
      <c r="J12" s="73"/>
      <c r="K12" s="73"/>
      <c r="L12" s="73"/>
      <c r="M12" s="73"/>
      <c r="N12" s="73"/>
      <c r="O12" s="73"/>
      <c r="P12" s="73"/>
      <c r="Q12" s="73"/>
      <c r="R12" s="74"/>
    </row>
    <row r="13" spans="1:19" s="27" customFormat="1" ht="16.2" thickBot="1" x14ac:dyDescent="0.35">
      <c r="C13" s="73"/>
      <c r="D13" s="87"/>
      <c r="E13" s="87"/>
      <c r="F13" s="73"/>
      <c r="G13" s="73"/>
      <c r="H13" s="73"/>
      <c r="I13" s="73"/>
      <c r="J13" s="73"/>
      <c r="K13" s="73"/>
      <c r="L13" s="73"/>
      <c r="M13" s="73"/>
      <c r="N13" s="73"/>
      <c r="O13" s="73"/>
      <c r="P13" s="73"/>
      <c r="Q13" s="73"/>
      <c r="R13" s="74"/>
    </row>
    <row r="14" spans="1:19" s="27" customFormat="1" ht="15.6" x14ac:dyDescent="0.3">
      <c r="A14" s="193" t="s">
        <v>77</v>
      </c>
      <c r="B14" s="194"/>
      <c r="C14" s="194"/>
      <c r="D14" s="73"/>
      <c r="E14" s="107">
        <v>43405</v>
      </c>
      <c r="F14" s="107">
        <v>43435</v>
      </c>
      <c r="G14" s="107">
        <v>43466</v>
      </c>
      <c r="H14" s="107">
        <v>43497</v>
      </c>
      <c r="I14" s="107">
        <v>43525</v>
      </c>
    </row>
    <row r="15" spans="1:19" s="27" customFormat="1" ht="15.6" x14ac:dyDescent="0.25">
      <c r="A15" s="81"/>
      <c r="B15" s="82" t="s">
        <v>72</v>
      </c>
      <c r="C15" s="83" t="s">
        <v>79</v>
      </c>
      <c r="D15" s="73"/>
      <c r="E15" s="88" t="s">
        <v>78</v>
      </c>
      <c r="F15" s="88" t="s">
        <v>78</v>
      </c>
      <c r="G15" s="88" t="s">
        <v>78</v>
      </c>
      <c r="H15" s="88" t="s">
        <v>78</v>
      </c>
      <c r="I15" s="88" t="s">
        <v>78</v>
      </c>
    </row>
    <row r="16" spans="1:19" s="27" customFormat="1" ht="34.200000000000003" customHeight="1" x14ac:dyDescent="0.3">
      <c r="A16" s="86" t="s">
        <v>73</v>
      </c>
      <c r="B16" s="79" t="s">
        <v>74</v>
      </c>
      <c r="C16" s="80">
        <v>2.2000000000000002</v>
      </c>
      <c r="D16" s="73"/>
      <c r="E16" s="89">
        <f>+$C$16+'PUNIndex e PUN per fascia'!$J$22</f>
        <v>68.78</v>
      </c>
      <c r="F16" s="89">
        <f>+$C$16+'PUNIndex e PUN per fascia'!$J$23</f>
        <v>67.350000000000009</v>
      </c>
      <c r="G16" s="89">
        <f>+$C$16+'PUNIndex e PUN per fascia'!$J$24</f>
        <v>69.850000000000009</v>
      </c>
      <c r="H16" s="89">
        <f>+$C$16+'PUNIndex e PUN per fascia'!$J$25</f>
        <v>59.870000000000005</v>
      </c>
      <c r="I16" s="89">
        <f>+$C$16+'PUNIndex e PUN per fascia'!$J$26</f>
        <v>55.080000000000005</v>
      </c>
      <c r="J16" s="128"/>
      <c r="K16" s="128"/>
      <c r="L16" s="130"/>
      <c r="M16" s="130"/>
      <c r="N16" s="130"/>
      <c r="O16" s="59"/>
      <c r="P16" s="59"/>
    </row>
    <row r="17" spans="1:19" s="27" customFormat="1" ht="25.2" customHeight="1" x14ac:dyDescent="0.3">
      <c r="A17" s="195" t="s">
        <v>75</v>
      </c>
      <c r="B17" s="93" t="s">
        <v>33</v>
      </c>
      <c r="C17" s="94">
        <v>12.36</v>
      </c>
      <c r="D17" s="73"/>
      <c r="E17" s="91">
        <f>+$C$17+'PUNIndex e PUN per fascia'!$K$22</f>
        <v>88.88</v>
      </c>
      <c r="F17" s="91">
        <f>+$C$17+'PUNIndex e PUN per fascia'!$K$23</f>
        <v>87.01</v>
      </c>
      <c r="G17" s="91">
        <f>+$C$17+'PUNIndex e PUN per fascia'!$K$24</f>
        <v>89</v>
      </c>
      <c r="H17" s="91">
        <f>+$C$17+'PUNIndex e PUN per fascia'!$K$25</f>
        <v>74.150000000000006</v>
      </c>
      <c r="I17" s="91">
        <f>+$C$17+'PUNIndex e PUN per fascia'!$K$26</f>
        <v>67.97</v>
      </c>
      <c r="J17" s="128"/>
      <c r="K17" s="129"/>
      <c r="L17" s="130"/>
      <c r="M17" s="130"/>
      <c r="N17" s="130"/>
      <c r="O17" s="59"/>
      <c r="P17" s="59"/>
    </row>
    <row r="18" spans="1:19" s="27" customFormat="1" ht="25.2" customHeight="1" x14ac:dyDescent="0.3">
      <c r="A18" s="196"/>
      <c r="B18" s="75" t="s">
        <v>34</v>
      </c>
      <c r="C18" s="76">
        <v>0.86</v>
      </c>
      <c r="D18" s="73"/>
      <c r="E18" s="90">
        <f>+$C$18+'PUNIndex e PUN per fascia'!$L$22</f>
        <v>70.58</v>
      </c>
      <c r="F18" s="90">
        <f>+$C$18+'PUNIndex e PUN per fascia'!$L$23</f>
        <v>70.5</v>
      </c>
      <c r="G18" s="90">
        <f>+$C$18+'PUNIndex e PUN per fascia'!$L$24</f>
        <v>73.34</v>
      </c>
      <c r="H18" s="90">
        <f>+$C$18+'PUNIndex e PUN per fascia'!$L$25</f>
        <v>64.510000000000005</v>
      </c>
      <c r="I18" s="90">
        <f>+$C$18+'PUNIndex e PUN per fascia'!$L$26</f>
        <v>58.67</v>
      </c>
      <c r="J18" s="128"/>
      <c r="K18" s="129"/>
      <c r="L18" s="130"/>
      <c r="M18" s="130"/>
      <c r="N18" s="130"/>
      <c r="O18" s="59"/>
      <c r="P18" s="59"/>
    </row>
    <row r="19" spans="1:19" s="27" customFormat="1" ht="25.2" customHeight="1" thickBot="1" x14ac:dyDescent="0.35">
      <c r="A19" s="196"/>
      <c r="B19" s="95" t="s">
        <v>35</v>
      </c>
      <c r="C19" s="96">
        <v>-6.14</v>
      </c>
      <c r="D19" s="73"/>
      <c r="E19" s="92">
        <f>+$C$19+'PUNIndex e PUN per fascia'!$M$22</f>
        <v>51.61</v>
      </c>
      <c r="F19" s="92">
        <f>+$C$19+'PUNIndex e PUN per fascia'!$M$23</f>
        <v>51.839999999999996</v>
      </c>
      <c r="G19" s="92">
        <f>+$C$19+'PUNIndex e PUN per fascia'!$M$24</f>
        <v>52.32</v>
      </c>
      <c r="H19" s="92">
        <f>+$C$19+'PUNIndex e PUN per fascia'!$M$25</f>
        <v>44.97</v>
      </c>
      <c r="I19" s="92">
        <f>+$C$19+'PUNIndex e PUN per fascia'!$M$26</f>
        <v>42.01</v>
      </c>
      <c r="J19" s="128"/>
      <c r="K19" s="129"/>
      <c r="L19" s="130"/>
      <c r="M19" s="130"/>
      <c r="N19" s="130"/>
      <c r="O19" s="59"/>
      <c r="P19" s="59"/>
    </row>
    <row r="20" spans="1:19" s="27" customFormat="1" ht="15.6" x14ac:dyDescent="0.3">
      <c r="A20" s="85" t="s">
        <v>114</v>
      </c>
      <c r="B20" s="84"/>
      <c r="C20" s="84"/>
      <c r="D20" s="84"/>
      <c r="E20" s="84"/>
      <c r="F20" s="84"/>
      <c r="G20" s="84"/>
      <c r="H20" s="84"/>
      <c r="I20" s="84"/>
      <c r="J20" s="73"/>
      <c r="K20" s="73"/>
      <c r="L20" s="73"/>
      <c r="M20" s="73"/>
      <c r="N20" s="73"/>
      <c r="O20" s="73"/>
      <c r="P20" s="73"/>
      <c r="Q20" s="73"/>
      <c r="R20" s="74"/>
    </row>
    <row r="21" spans="1:19" s="27" customFormat="1" ht="15.6" x14ac:dyDescent="0.3">
      <c r="B21" s="73"/>
      <c r="C21" s="73"/>
      <c r="D21" s="73"/>
      <c r="E21" s="73"/>
      <c r="F21" s="73"/>
      <c r="G21" s="73"/>
      <c r="H21" s="73"/>
      <c r="I21" s="73"/>
      <c r="J21" s="73"/>
      <c r="K21" s="73"/>
      <c r="L21" s="73"/>
      <c r="M21" s="73"/>
      <c r="N21" s="73"/>
      <c r="O21" s="73"/>
      <c r="P21" s="73"/>
      <c r="Q21" s="73"/>
      <c r="R21" s="73"/>
      <c r="S21" s="74"/>
    </row>
    <row r="22" spans="1:19" ht="15.6" customHeight="1" x14ac:dyDescent="0.3"/>
    <row r="23" spans="1:19" ht="15.6" customHeight="1" x14ac:dyDescent="0.3"/>
    <row r="24" spans="1:19" ht="15.6" customHeight="1" x14ac:dyDescent="0.3"/>
    <row r="25" spans="1:19" ht="15.6" customHeight="1" x14ac:dyDescent="0.3"/>
    <row r="26" spans="1:19" ht="15.6" customHeight="1" x14ac:dyDescent="0.3"/>
    <row r="27" spans="1:19" ht="15.6" customHeight="1" x14ac:dyDescent="0.3"/>
    <row r="1048576" spans="9:9" x14ac:dyDescent="0.3">
      <c r="I1048576" s="128"/>
    </row>
  </sheetData>
  <mergeCells count="9">
    <mergeCell ref="A14:C14"/>
    <mergeCell ref="A17:A19"/>
    <mergeCell ref="Q1:R1"/>
    <mergeCell ref="A7:R7"/>
    <mergeCell ref="A9:R9"/>
    <mergeCell ref="A11:B11"/>
    <mergeCell ref="C11:D11"/>
    <mergeCell ref="A12:B12"/>
    <mergeCell ref="C12:D12"/>
  </mergeCells>
  <hyperlinks>
    <hyperlink ref="Q1:R1" location="SOMMARIO!A1" display="torna al SOMMARIO"/>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8576"/>
  <sheetViews>
    <sheetView showGridLines="0" zoomScale="85" zoomScaleNormal="85" workbookViewId="0">
      <selection activeCell="A8" sqref="A8"/>
    </sheetView>
  </sheetViews>
  <sheetFormatPr defaultColWidth="8.88671875" defaultRowHeight="14.4" x14ac:dyDescent="0.3"/>
  <cols>
    <col min="1" max="1" width="3.109375" style="16" customWidth="1"/>
    <col min="2" max="2" width="20.88671875" style="16" customWidth="1"/>
    <col min="3" max="3" width="15.33203125" style="16" customWidth="1"/>
    <col min="4" max="4" width="2.33203125" style="16" customWidth="1"/>
    <col min="5" max="512" width="9.6640625" style="16" customWidth="1"/>
    <col min="513" max="16384" width="8.88671875" style="16"/>
  </cols>
  <sheetData>
    <row r="1" spans="1:19" ht="16.95" customHeight="1" thickBot="1" x14ac:dyDescent="0.35">
      <c r="A1" s="97"/>
      <c r="B1" s="98"/>
      <c r="C1" s="99"/>
      <c r="D1" s="103"/>
      <c r="E1" s="104"/>
      <c r="F1" s="27"/>
      <c r="Q1" s="161" t="s">
        <v>24</v>
      </c>
      <c r="R1" s="162"/>
    </row>
    <row r="2" spans="1:19" ht="16.95" customHeight="1" thickBot="1" x14ac:dyDescent="0.35">
      <c r="A2" s="100"/>
      <c r="B2" s="101"/>
      <c r="C2" s="102"/>
      <c r="D2" s="105"/>
      <c r="E2" s="104"/>
      <c r="F2" s="27"/>
    </row>
    <row r="3" spans="1:19" ht="4.2" customHeight="1" thickBot="1" x14ac:dyDescent="0.35">
      <c r="A3" s="77"/>
      <c r="B3" s="78"/>
      <c r="C3" s="78"/>
      <c r="D3" s="106"/>
      <c r="E3" s="104"/>
      <c r="F3" s="27"/>
    </row>
    <row r="4" spans="1:19" ht="21" x14ac:dyDescent="0.3">
      <c r="A4" s="54" t="s">
        <v>7</v>
      </c>
      <c r="B4" s="54"/>
      <c r="D4" s="27"/>
      <c r="E4" s="27"/>
      <c r="F4" s="27"/>
    </row>
    <row r="5" spans="1:19" x14ac:dyDescent="0.3">
      <c r="A5" s="17" t="s">
        <v>8</v>
      </c>
      <c r="B5" s="17"/>
    </row>
    <row r="6" spans="1:19" ht="6" customHeight="1" x14ac:dyDescent="0.3"/>
    <row r="7" spans="1:19" ht="22.95" customHeight="1" x14ac:dyDescent="0.3">
      <c r="A7" s="197" t="s">
        <v>80</v>
      </c>
      <c r="B7" s="197"/>
      <c r="C7" s="197"/>
      <c r="D7" s="197"/>
      <c r="E7" s="197"/>
      <c r="F7" s="197"/>
      <c r="G7" s="197"/>
      <c r="H7" s="197"/>
      <c r="I7" s="197"/>
      <c r="J7" s="197"/>
      <c r="K7" s="197"/>
      <c r="L7" s="197"/>
      <c r="M7" s="197"/>
      <c r="N7" s="197"/>
      <c r="O7" s="197"/>
      <c r="P7" s="197"/>
      <c r="Q7" s="197"/>
      <c r="R7" s="198"/>
      <c r="S7" s="18"/>
    </row>
    <row r="8" spans="1:19" ht="8.4" customHeight="1" x14ac:dyDescent="0.3"/>
    <row r="9" spans="1:19" ht="22.95" customHeight="1" x14ac:dyDescent="0.3">
      <c r="A9" s="197" t="str">
        <f>+SOMMARIO!A20</f>
        <v xml:space="preserve">Lotto 11: Lazio esclusa la Provincia di Roma </v>
      </c>
      <c r="B9" s="197"/>
      <c r="C9" s="197"/>
      <c r="D9" s="197"/>
      <c r="E9" s="197"/>
      <c r="F9" s="197"/>
      <c r="G9" s="197"/>
      <c r="H9" s="197"/>
      <c r="I9" s="197"/>
      <c r="J9" s="197"/>
      <c r="K9" s="197"/>
      <c r="L9" s="197"/>
      <c r="M9" s="197"/>
      <c r="N9" s="197"/>
      <c r="O9" s="197"/>
      <c r="P9" s="197"/>
      <c r="Q9" s="197"/>
      <c r="R9" s="198"/>
      <c r="S9" s="18"/>
    </row>
    <row r="10" spans="1:19" s="27" customFormat="1" ht="9.6" customHeight="1" x14ac:dyDescent="0.3">
      <c r="B10" s="73"/>
      <c r="C10" s="73"/>
      <c r="D10" s="73"/>
      <c r="E10" s="73"/>
      <c r="F10" s="73"/>
      <c r="G10" s="73"/>
      <c r="H10" s="73"/>
      <c r="I10" s="73"/>
      <c r="J10" s="73"/>
      <c r="K10" s="73"/>
      <c r="L10" s="73"/>
      <c r="M10" s="73"/>
      <c r="N10" s="73"/>
      <c r="O10" s="73"/>
      <c r="P10" s="73"/>
      <c r="Q10" s="73"/>
      <c r="R10" s="73"/>
      <c r="S10" s="74"/>
    </row>
    <row r="11" spans="1:19" s="27" customFormat="1" ht="15.6" x14ac:dyDescent="0.3">
      <c r="A11" s="199" t="s">
        <v>71</v>
      </c>
      <c r="B11" s="199"/>
      <c r="C11" s="200" t="s">
        <v>98</v>
      </c>
      <c r="D11" s="201"/>
      <c r="E11" s="87"/>
      <c r="H11" s="73"/>
      <c r="I11" s="73"/>
      <c r="J11" s="73"/>
      <c r="K11" s="73"/>
      <c r="L11" s="73"/>
      <c r="M11" s="73"/>
      <c r="N11" s="73"/>
      <c r="O11" s="73"/>
      <c r="P11" s="73"/>
      <c r="Q11" s="73"/>
      <c r="R11" s="74"/>
    </row>
    <row r="12" spans="1:19" s="27" customFormat="1" ht="15.6" x14ac:dyDescent="0.3">
      <c r="A12" s="199" t="s">
        <v>3</v>
      </c>
      <c r="B12" s="199"/>
      <c r="C12" s="200" t="s">
        <v>97</v>
      </c>
      <c r="D12" s="201"/>
      <c r="E12" s="87"/>
      <c r="F12" s="73"/>
      <c r="G12" s="73"/>
      <c r="H12" s="73"/>
      <c r="I12" s="73"/>
      <c r="J12" s="73"/>
      <c r="K12" s="73"/>
      <c r="L12" s="73"/>
      <c r="M12" s="73"/>
      <c r="N12" s="73"/>
      <c r="O12" s="73"/>
      <c r="P12" s="73"/>
      <c r="Q12" s="73"/>
      <c r="R12" s="74"/>
    </row>
    <row r="13" spans="1:19" s="27" customFormat="1" ht="16.2" thickBot="1" x14ac:dyDescent="0.35">
      <c r="C13" s="73"/>
      <c r="D13" s="87"/>
      <c r="E13" s="87"/>
      <c r="F13" s="73"/>
      <c r="G13" s="73"/>
      <c r="H13" s="73"/>
      <c r="I13" s="73"/>
      <c r="J13" s="73"/>
      <c r="K13" s="73"/>
      <c r="L13" s="73"/>
      <c r="M13" s="73"/>
      <c r="N13" s="73"/>
      <c r="O13" s="73"/>
      <c r="P13" s="73"/>
      <c r="Q13" s="73"/>
      <c r="R13" s="74"/>
    </row>
    <row r="14" spans="1:19" s="27" customFormat="1" ht="15.6" x14ac:dyDescent="0.3">
      <c r="A14" s="193" t="s">
        <v>77</v>
      </c>
      <c r="B14" s="194"/>
      <c r="C14" s="194"/>
      <c r="D14" s="73"/>
      <c r="E14" s="107">
        <v>43405</v>
      </c>
      <c r="F14" s="107">
        <v>43435</v>
      </c>
      <c r="G14" s="107">
        <v>43466</v>
      </c>
      <c r="H14" s="107">
        <v>43497</v>
      </c>
      <c r="I14" s="107">
        <v>43525</v>
      </c>
    </row>
    <row r="15" spans="1:19" s="27" customFormat="1" ht="15.6" x14ac:dyDescent="0.25">
      <c r="A15" s="81"/>
      <c r="B15" s="82" t="s">
        <v>72</v>
      </c>
      <c r="C15" s="83" t="s">
        <v>79</v>
      </c>
      <c r="D15" s="73"/>
      <c r="E15" s="88" t="s">
        <v>78</v>
      </c>
      <c r="F15" s="88" t="s">
        <v>78</v>
      </c>
      <c r="G15" s="88" t="s">
        <v>78</v>
      </c>
      <c r="H15" s="88" t="s">
        <v>78</v>
      </c>
      <c r="I15" s="88" t="s">
        <v>78</v>
      </c>
      <c r="J15" s="59"/>
      <c r="K15" s="59"/>
      <c r="L15" s="59"/>
    </row>
    <row r="16" spans="1:19" s="27" customFormat="1" ht="34.200000000000003" customHeight="1" x14ac:dyDescent="0.3">
      <c r="A16" s="86" t="s">
        <v>73</v>
      </c>
      <c r="B16" s="79" t="s">
        <v>74</v>
      </c>
      <c r="C16" s="80">
        <v>3.08</v>
      </c>
      <c r="D16" s="73"/>
      <c r="E16" s="89">
        <f>+$C$16+'PUNIndex e PUN per fascia'!$J$22</f>
        <v>69.66</v>
      </c>
      <c r="F16" s="89">
        <f>+$C$16+'PUNIndex e PUN per fascia'!$J$23</f>
        <v>68.23</v>
      </c>
      <c r="G16" s="89">
        <f>+$C$16+'PUNIndex e PUN per fascia'!$J$24</f>
        <v>70.73</v>
      </c>
      <c r="H16" s="89">
        <f>+$C$16+'PUNIndex e PUN per fascia'!$J$25</f>
        <v>60.75</v>
      </c>
      <c r="I16" s="89">
        <f>+$C$16+'PUNIndex e PUN per fascia'!$J$26</f>
        <v>55.96</v>
      </c>
      <c r="J16" s="128"/>
      <c r="K16" s="128"/>
      <c r="L16" s="130"/>
      <c r="M16" s="130"/>
      <c r="N16" s="130"/>
      <c r="O16" s="59"/>
      <c r="P16" s="59"/>
    </row>
    <row r="17" spans="1:19" s="27" customFormat="1" ht="25.2" customHeight="1" x14ac:dyDescent="0.3">
      <c r="A17" s="195" t="s">
        <v>75</v>
      </c>
      <c r="B17" s="93" t="s">
        <v>33</v>
      </c>
      <c r="C17" s="116">
        <v>3.08</v>
      </c>
      <c r="D17" s="73"/>
      <c r="E17" s="119">
        <f>+$C$17+'PUNIndex e PUN per fascia'!$K$22</f>
        <v>79.599999999999994</v>
      </c>
      <c r="F17" s="119">
        <f>+$C$17+'PUNIndex e PUN per fascia'!$K$23</f>
        <v>77.73</v>
      </c>
      <c r="G17" s="119">
        <f>+$C$17+'PUNIndex e PUN per fascia'!$K$24</f>
        <v>79.72</v>
      </c>
      <c r="H17" s="119">
        <f>+$C$17+'PUNIndex e PUN per fascia'!$K$25</f>
        <v>64.87</v>
      </c>
      <c r="I17" s="119">
        <f>+$C$17+'PUNIndex e PUN per fascia'!$K$26</f>
        <v>58.69</v>
      </c>
      <c r="J17" s="128"/>
      <c r="K17" s="128"/>
      <c r="L17" s="130"/>
      <c r="M17" s="130"/>
      <c r="N17" s="130"/>
      <c r="O17" s="59"/>
      <c r="P17" s="59"/>
    </row>
    <row r="18" spans="1:19" s="27" customFormat="1" ht="25.2" customHeight="1" x14ac:dyDescent="0.3">
      <c r="A18" s="196"/>
      <c r="B18" s="75" t="s">
        <v>34</v>
      </c>
      <c r="C18" s="117">
        <v>3.08</v>
      </c>
      <c r="D18" s="73"/>
      <c r="E18" s="120">
        <f>+$C$18+'PUNIndex e PUN per fascia'!$L$22</f>
        <v>72.8</v>
      </c>
      <c r="F18" s="120">
        <f>+$C$18+'PUNIndex e PUN per fascia'!$L$23</f>
        <v>72.72</v>
      </c>
      <c r="G18" s="120">
        <f>+$C$18+'PUNIndex e PUN per fascia'!$L$24</f>
        <v>75.56</v>
      </c>
      <c r="H18" s="120">
        <f>+$C$18+'PUNIndex e PUN per fascia'!$L$25</f>
        <v>66.73</v>
      </c>
      <c r="I18" s="120">
        <f>+$C$18+'PUNIndex e PUN per fascia'!$L$26</f>
        <v>60.89</v>
      </c>
      <c r="J18" s="128"/>
      <c r="K18" s="128"/>
      <c r="L18" s="130"/>
      <c r="M18" s="130"/>
      <c r="N18" s="130"/>
      <c r="O18" s="59"/>
      <c r="P18" s="59"/>
    </row>
    <row r="19" spans="1:19" s="27" customFormat="1" ht="25.2" customHeight="1" thickBot="1" x14ac:dyDescent="0.35">
      <c r="A19" s="196"/>
      <c r="B19" s="95" t="s">
        <v>35</v>
      </c>
      <c r="C19" s="118">
        <v>3.08</v>
      </c>
      <c r="D19" s="73"/>
      <c r="E19" s="121">
        <f>+$C$19+'PUNIndex e PUN per fascia'!$M$22</f>
        <v>60.83</v>
      </c>
      <c r="F19" s="121">
        <f>+$C$19+'PUNIndex e PUN per fascia'!$M$23</f>
        <v>61.059999999999995</v>
      </c>
      <c r="G19" s="121">
        <f>+$C$19+'PUNIndex e PUN per fascia'!$M$24</f>
        <v>61.54</v>
      </c>
      <c r="H19" s="121">
        <f>+$C$19+'PUNIndex e PUN per fascia'!$M$25</f>
        <v>54.19</v>
      </c>
      <c r="I19" s="121">
        <f>+$C$19+'PUNIndex e PUN per fascia'!$M$26</f>
        <v>51.23</v>
      </c>
      <c r="J19" s="128"/>
      <c r="K19" s="128"/>
      <c r="L19" s="130"/>
      <c r="M19" s="130"/>
      <c r="N19" s="130"/>
      <c r="O19" s="59"/>
      <c r="P19" s="59"/>
    </row>
    <row r="20" spans="1:19" s="27" customFormat="1" ht="15.6" x14ac:dyDescent="0.3">
      <c r="A20" s="85" t="s">
        <v>136</v>
      </c>
      <c r="B20" s="84"/>
      <c r="C20" s="84"/>
      <c r="D20" s="84"/>
      <c r="E20" s="84"/>
      <c r="F20" s="84"/>
      <c r="G20" s="84"/>
      <c r="H20" s="84"/>
      <c r="I20" s="84"/>
      <c r="J20" s="73"/>
      <c r="K20" s="73"/>
      <c r="L20" s="73"/>
      <c r="M20" s="73"/>
      <c r="N20" s="73"/>
      <c r="O20" s="73"/>
      <c r="P20" s="73"/>
      <c r="Q20" s="73"/>
      <c r="R20" s="74"/>
    </row>
    <row r="21" spans="1:19" s="27" customFormat="1" ht="15.6" x14ac:dyDescent="0.3">
      <c r="B21" s="73"/>
      <c r="C21" s="73"/>
      <c r="D21" s="73"/>
      <c r="E21" s="73"/>
      <c r="F21" s="73"/>
      <c r="G21" s="73"/>
      <c r="H21" s="73"/>
      <c r="I21" s="73"/>
      <c r="J21" s="73"/>
      <c r="K21" s="73"/>
      <c r="L21" s="73"/>
      <c r="M21" s="73"/>
      <c r="N21" s="73"/>
      <c r="O21" s="73"/>
      <c r="P21" s="73"/>
      <c r="Q21" s="73"/>
      <c r="R21" s="73"/>
      <c r="S21" s="74"/>
    </row>
    <row r="22" spans="1:19" ht="15.6" customHeight="1" x14ac:dyDescent="0.3"/>
    <row r="23" spans="1:19" ht="15.6" customHeight="1" x14ac:dyDescent="0.3"/>
    <row r="24" spans="1:19" ht="15.6" customHeight="1" x14ac:dyDescent="0.3"/>
    <row r="25" spans="1:19" ht="15.6" customHeight="1" x14ac:dyDescent="0.3"/>
    <row r="26" spans="1:19" ht="15.6" customHeight="1" x14ac:dyDescent="0.3"/>
    <row r="27" spans="1:19" ht="15.6" customHeight="1" x14ac:dyDescent="0.3"/>
    <row r="1048576" spans="9:9" x14ac:dyDescent="0.3">
      <c r="I1048576" s="128"/>
    </row>
  </sheetData>
  <mergeCells count="9">
    <mergeCell ref="A14:C14"/>
    <mergeCell ref="A17:A19"/>
    <mergeCell ref="Q1:R1"/>
    <mergeCell ref="A7:R7"/>
    <mergeCell ref="A9:R9"/>
    <mergeCell ref="A11:B11"/>
    <mergeCell ref="C11:D11"/>
    <mergeCell ref="A12:B12"/>
    <mergeCell ref="C12:D12"/>
  </mergeCells>
  <hyperlinks>
    <hyperlink ref="Q1:R1" location="SOMMARIO!A1" display="torna al SOMMARIO"/>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8576"/>
  <sheetViews>
    <sheetView showGridLines="0" zoomScale="85" zoomScaleNormal="85" workbookViewId="0">
      <selection activeCell="A8" sqref="A8"/>
    </sheetView>
  </sheetViews>
  <sheetFormatPr defaultColWidth="8.88671875" defaultRowHeight="14.4" x14ac:dyDescent="0.3"/>
  <cols>
    <col min="1" max="1" width="3.109375" style="16" customWidth="1"/>
    <col min="2" max="2" width="20.88671875" style="16" customWidth="1"/>
    <col min="3" max="3" width="15.33203125" style="16" customWidth="1"/>
    <col min="4" max="4" width="2.33203125" style="16" customWidth="1"/>
    <col min="5" max="512" width="9.6640625" style="16" customWidth="1"/>
    <col min="513" max="16384" width="8.88671875" style="16"/>
  </cols>
  <sheetData>
    <row r="1" spans="1:19" ht="16.95" customHeight="1" thickBot="1" x14ac:dyDescent="0.35">
      <c r="A1" s="97"/>
      <c r="B1" s="98"/>
      <c r="C1" s="99"/>
      <c r="D1" s="103"/>
      <c r="E1" s="104"/>
      <c r="F1" s="27"/>
      <c r="Q1" s="161" t="s">
        <v>24</v>
      </c>
      <c r="R1" s="162"/>
    </row>
    <row r="2" spans="1:19" ht="16.95" customHeight="1" thickBot="1" x14ac:dyDescent="0.35">
      <c r="A2" s="100"/>
      <c r="B2" s="101"/>
      <c r="C2" s="102"/>
      <c r="D2" s="105"/>
      <c r="E2" s="104"/>
      <c r="F2" s="27"/>
    </row>
    <row r="3" spans="1:19" ht="4.2" customHeight="1" thickBot="1" x14ac:dyDescent="0.35">
      <c r="A3" s="77"/>
      <c r="B3" s="78"/>
      <c r="C3" s="78"/>
      <c r="D3" s="106"/>
      <c r="E3" s="104"/>
      <c r="F3" s="27"/>
    </row>
    <row r="4" spans="1:19" ht="21" x14ac:dyDescent="0.3">
      <c r="A4" s="54" t="s">
        <v>7</v>
      </c>
      <c r="B4" s="54"/>
      <c r="D4" s="27"/>
      <c r="E4" s="27"/>
      <c r="F4" s="27"/>
    </row>
    <row r="5" spans="1:19" x14ac:dyDescent="0.3">
      <c r="A5" s="17" t="s">
        <v>8</v>
      </c>
      <c r="B5" s="17"/>
    </row>
    <row r="6" spans="1:19" ht="6" customHeight="1" x14ac:dyDescent="0.3"/>
    <row r="7" spans="1:19" ht="22.95" customHeight="1" x14ac:dyDescent="0.3">
      <c r="A7" s="197" t="s">
        <v>80</v>
      </c>
      <c r="B7" s="197"/>
      <c r="C7" s="197"/>
      <c r="D7" s="197"/>
      <c r="E7" s="197"/>
      <c r="F7" s="197"/>
      <c r="G7" s="197"/>
      <c r="H7" s="197"/>
      <c r="I7" s="197"/>
      <c r="J7" s="197"/>
      <c r="K7" s="197"/>
      <c r="L7" s="197"/>
      <c r="M7" s="197"/>
      <c r="N7" s="197"/>
      <c r="O7" s="197"/>
      <c r="P7" s="197"/>
      <c r="Q7" s="197"/>
      <c r="R7" s="198"/>
      <c r="S7" s="18"/>
    </row>
    <row r="8" spans="1:19" ht="8.4" customHeight="1" x14ac:dyDescent="0.3"/>
    <row r="9" spans="1:19" ht="22.95" customHeight="1" x14ac:dyDescent="0.3">
      <c r="A9" s="197" t="str">
        <f>+SOMMARIO!A21</f>
        <v>Lotto 12: Abruzzo, Molise</v>
      </c>
      <c r="B9" s="197"/>
      <c r="C9" s="197"/>
      <c r="D9" s="197"/>
      <c r="E9" s="197"/>
      <c r="F9" s="197"/>
      <c r="G9" s="197"/>
      <c r="H9" s="197"/>
      <c r="I9" s="197"/>
      <c r="J9" s="197"/>
      <c r="K9" s="197"/>
      <c r="L9" s="197"/>
      <c r="M9" s="197"/>
      <c r="N9" s="197"/>
      <c r="O9" s="197"/>
      <c r="P9" s="197"/>
      <c r="Q9" s="197"/>
      <c r="R9" s="198"/>
      <c r="S9" s="18"/>
    </row>
    <row r="10" spans="1:19" s="27" customFormat="1" ht="9.6" customHeight="1" x14ac:dyDescent="0.3">
      <c r="B10" s="73"/>
      <c r="C10" s="73"/>
      <c r="D10" s="73"/>
      <c r="E10" s="73"/>
      <c r="F10" s="73"/>
      <c r="G10" s="73"/>
      <c r="H10" s="73"/>
      <c r="I10" s="73"/>
      <c r="J10" s="73"/>
      <c r="K10" s="73"/>
      <c r="L10" s="73"/>
      <c r="M10" s="73"/>
      <c r="N10" s="73"/>
      <c r="O10" s="73"/>
      <c r="P10" s="73"/>
      <c r="Q10" s="73"/>
      <c r="R10" s="73"/>
      <c r="S10" s="74"/>
    </row>
    <row r="11" spans="1:19" s="27" customFormat="1" ht="15.6" x14ac:dyDescent="0.3">
      <c r="A11" s="199" t="s">
        <v>71</v>
      </c>
      <c r="B11" s="199"/>
      <c r="C11" s="200" t="s">
        <v>87</v>
      </c>
      <c r="D11" s="201"/>
      <c r="E11" s="87"/>
      <c r="H11" s="73"/>
      <c r="I11" s="73"/>
      <c r="J11" s="73"/>
      <c r="K11" s="73"/>
      <c r="L11" s="73"/>
      <c r="M11" s="73"/>
      <c r="N11" s="73"/>
      <c r="O11" s="73"/>
      <c r="P11" s="73"/>
      <c r="Q11" s="73"/>
      <c r="R11" s="74"/>
    </row>
    <row r="12" spans="1:19" s="27" customFormat="1" ht="15.6" x14ac:dyDescent="0.3">
      <c r="A12" s="199" t="s">
        <v>3</v>
      </c>
      <c r="B12" s="199"/>
      <c r="C12" s="200" t="s">
        <v>70</v>
      </c>
      <c r="D12" s="201"/>
      <c r="E12" s="87"/>
      <c r="F12" s="73"/>
      <c r="G12" s="73"/>
      <c r="H12" s="73"/>
      <c r="I12" s="73"/>
      <c r="J12" s="73"/>
      <c r="K12" s="73"/>
      <c r="L12" s="73"/>
      <c r="M12" s="73"/>
      <c r="N12" s="73"/>
      <c r="O12" s="73"/>
      <c r="P12" s="73"/>
      <c r="Q12" s="73"/>
      <c r="R12" s="74"/>
    </row>
    <row r="13" spans="1:19" s="27" customFormat="1" ht="16.2" thickBot="1" x14ac:dyDescent="0.35">
      <c r="C13" s="73"/>
      <c r="D13" s="87"/>
      <c r="E13" s="87"/>
      <c r="F13" s="73"/>
      <c r="G13" s="73"/>
      <c r="H13" s="73"/>
      <c r="I13" s="73"/>
      <c r="J13" s="73"/>
      <c r="K13" s="73"/>
      <c r="L13" s="73"/>
      <c r="M13" s="73"/>
      <c r="N13" s="73"/>
      <c r="O13" s="73"/>
      <c r="P13" s="73"/>
      <c r="Q13" s="73"/>
      <c r="R13" s="74"/>
    </row>
    <row r="14" spans="1:19" s="27" customFormat="1" ht="15.6" x14ac:dyDescent="0.3">
      <c r="A14" s="193" t="s">
        <v>77</v>
      </c>
      <c r="B14" s="194"/>
      <c r="C14" s="194"/>
      <c r="D14" s="73"/>
      <c r="E14" s="107">
        <v>43405</v>
      </c>
      <c r="F14" s="107">
        <v>43435</v>
      </c>
      <c r="G14" s="107">
        <v>43466</v>
      </c>
      <c r="H14" s="107">
        <v>43497</v>
      </c>
      <c r="I14" s="107">
        <v>43525</v>
      </c>
    </row>
    <row r="15" spans="1:19" s="27" customFormat="1" ht="15.6" x14ac:dyDescent="0.25">
      <c r="A15" s="81"/>
      <c r="B15" s="82" t="s">
        <v>72</v>
      </c>
      <c r="C15" s="83" t="s">
        <v>79</v>
      </c>
      <c r="D15" s="73"/>
      <c r="E15" s="88" t="s">
        <v>78</v>
      </c>
      <c r="F15" s="88" t="s">
        <v>78</v>
      </c>
      <c r="G15" s="88" t="s">
        <v>78</v>
      </c>
      <c r="H15" s="88" t="s">
        <v>78</v>
      </c>
      <c r="I15" s="88" t="s">
        <v>78</v>
      </c>
      <c r="J15" s="59"/>
      <c r="K15" s="59"/>
    </row>
    <row r="16" spans="1:19" s="27" customFormat="1" ht="34.200000000000003" customHeight="1" x14ac:dyDescent="0.3">
      <c r="A16" s="86" t="s">
        <v>73</v>
      </c>
      <c r="B16" s="79" t="s">
        <v>74</v>
      </c>
      <c r="C16" s="80">
        <v>1.65</v>
      </c>
      <c r="D16" s="73"/>
      <c r="E16" s="89">
        <f>+$C$16+'PUNIndex e PUN per fascia'!$J$22</f>
        <v>68.23</v>
      </c>
      <c r="F16" s="89">
        <f>+$C$16+'PUNIndex e PUN per fascia'!$J$23</f>
        <v>66.800000000000011</v>
      </c>
      <c r="G16" s="89">
        <f>+$C$16+'PUNIndex e PUN per fascia'!$J$24</f>
        <v>69.300000000000011</v>
      </c>
      <c r="H16" s="89">
        <f>+$C$16+'PUNIndex e PUN per fascia'!$J$25</f>
        <v>59.32</v>
      </c>
      <c r="I16" s="89">
        <f>+$C$16+'PUNIndex e PUN per fascia'!$J$26</f>
        <v>54.53</v>
      </c>
      <c r="J16" s="128"/>
      <c r="K16" s="128"/>
      <c r="L16" s="130"/>
      <c r="M16" s="130"/>
      <c r="N16" s="130"/>
      <c r="O16" s="59"/>
      <c r="P16" s="59"/>
    </row>
    <row r="17" spans="1:19" s="27" customFormat="1" ht="25.2" customHeight="1" x14ac:dyDescent="0.3">
      <c r="A17" s="195" t="s">
        <v>75</v>
      </c>
      <c r="B17" s="93" t="s">
        <v>33</v>
      </c>
      <c r="C17" s="94">
        <v>0.69</v>
      </c>
      <c r="D17" s="73"/>
      <c r="E17" s="91">
        <f>+$C$17+'PUNIndex e PUN per fascia'!$K$22</f>
        <v>77.209999999999994</v>
      </c>
      <c r="F17" s="91">
        <f>+$C$17+'PUNIndex e PUN per fascia'!$K$23</f>
        <v>75.34</v>
      </c>
      <c r="G17" s="91">
        <f>+$C$17+'PUNIndex e PUN per fascia'!$K$24</f>
        <v>77.33</v>
      </c>
      <c r="H17" s="91">
        <f>+$C$17+'PUNIndex e PUN per fascia'!$K$25</f>
        <v>62.48</v>
      </c>
      <c r="I17" s="91">
        <f>+$C$17+'PUNIndex e PUN per fascia'!$K$26</f>
        <v>56.3</v>
      </c>
      <c r="J17" s="128"/>
      <c r="K17" s="129"/>
      <c r="L17" s="130"/>
      <c r="M17" s="130"/>
      <c r="N17" s="130"/>
      <c r="O17" s="59"/>
      <c r="P17" s="59"/>
    </row>
    <row r="18" spans="1:19" s="27" customFormat="1" ht="25.2" customHeight="1" x14ac:dyDescent="0.3">
      <c r="A18" s="196"/>
      <c r="B18" s="75" t="s">
        <v>34</v>
      </c>
      <c r="C18" s="76">
        <v>1.23</v>
      </c>
      <c r="D18" s="73"/>
      <c r="E18" s="90">
        <f>+$C$18+'PUNIndex e PUN per fascia'!$L$22</f>
        <v>70.95</v>
      </c>
      <c r="F18" s="90">
        <f>+$C$18+'PUNIndex e PUN per fascia'!$L$23</f>
        <v>70.87</v>
      </c>
      <c r="G18" s="90">
        <f>+$C$18+'PUNIndex e PUN per fascia'!$L$24</f>
        <v>73.710000000000008</v>
      </c>
      <c r="H18" s="90">
        <f>+$C$18+'PUNIndex e PUN per fascia'!$L$25</f>
        <v>64.88</v>
      </c>
      <c r="I18" s="90">
        <f>+$C$18+'PUNIndex e PUN per fascia'!$L$26</f>
        <v>59.04</v>
      </c>
      <c r="J18" s="128"/>
      <c r="K18" s="129"/>
      <c r="L18" s="130"/>
      <c r="M18" s="130"/>
      <c r="N18" s="130"/>
      <c r="O18" s="59"/>
      <c r="P18" s="59"/>
    </row>
    <row r="19" spans="1:19" s="27" customFormat="1" ht="25.2" customHeight="1" thickBot="1" x14ac:dyDescent="0.35">
      <c r="A19" s="196"/>
      <c r="B19" s="95" t="s">
        <v>35</v>
      </c>
      <c r="C19" s="96">
        <v>2.77</v>
      </c>
      <c r="D19" s="73"/>
      <c r="E19" s="92">
        <f>+$C$19+'PUNIndex e PUN per fascia'!$M$22</f>
        <v>60.52</v>
      </c>
      <c r="F19" s="92">
        <f>+$C$19+'PUNIndex e PUN per fascia'!$M$23</f>
        <v>60.75</v>
      </c>
      <c r="G19" s="92">
        <f>+$C$19+'PUNIndex e PUN per fascia'!$M$24</f>
        <v>61.230000000000004</v>
      </c>
      <c r="H19" s="92">
        <f>+$C$19+'PUNIndex e PUN per fascia'!$M$25</f>
        <v>53.88</v>
      </c>
      <c r="I19" s="92">
        <f>+$C$19+'PUNIndex e PUN per fascia'!$M$26</f>
        <v>50.92</v>
      </c>
      <c r="J19" s="128"/>
      <c r="K19" s="129"/>
      <c r="L19" s="130"/>
      <c r="M19" s="130"/>
      <c r="N19" s="130"/>
      <c r="O19" s="59"/>
      <c r="P19" s="59"/>
    </row>
    <row r="20" spans="1:19" s="27" customFormat="1" ht="15.6" x14ac:dyDescent="0.3">
      <c r="A20" s="85" t="s">
        <v>137</v>
      </c>
      <c r="B20" s="84"/>
      <c r="C20" s="84"/>
      <c r="D20" s="84"/>
      <c r="E20" s="84"/>
      <c r="F20" s="84"/>
      <c r="G20" s="84"/>
      <c r="H20" s="84"/>
      <c r="I20" s="84"/>
      <c r="J20" s="73"/>
      <c r="K20" s="73"/>
      <c r="L20" s="73"/>
      <c r="M20" s="73"/>
      <c r="N20" s="73"/>
      <c r="O20" s="73"/>
      <c r="P20" s="73"/>
      <c r="Q20" s="73"/>
      <c r="R20" s="74"/>
    </row>
    <row r="21" spans="1:19" s="27" customFormat="1" ht="15.6" x14ac:dyDescent="0.3">
      <c r="B21" s="73"/>
      <c r="C21" s="73"/>
      <c r="D21" s="73"/>
      <c r="E21" s="73"/>
      <c r="F21" s="73"/>
      <c r="G21" s="73"/>
      <c r="H21" s="73"/>
      <c r="I21" s="73"/>
      <c r="J21" s="73"/>
      <c r="K21" s="73"/>
      <c r="L21" s="73"/>
      <c r="M21" s="73"/>
      <c r="N21" s="73"/>
      <c r="O21" s="73"/>
      <c r="P21" s="73"/>
      <c r="Q21" s="73"/>
      <c r="R21" s="73"/>
      <c r="S21" s="74"/>
    </row>
    <row r="22" spans="1:19" ht="15.6" customHeight="1" x14ac:dyDescent="0.3"/>
    <row r="23" spans="1:19" ht="15.6" customHeight="1" x14ac:dyDescent="0.3"/>
    <row r="24" spans="1:19" ht="15.6" customHeight="1" x14ac:dyDescent="0.3"/>
    <row r="25" spans="1:19" ht="15.6" customHeight="1" x14ac:dyDescent="0.3"/>
    <row r="26" spans="1:19" ht="15.6" customHeight="1" x14ac:dyDescent="0.3"/>
    <row r="27" spans="1:19" ht="15.6" customHeight="1" x14ac:dyDescent="0.3"/>
    <row r="1048576" spans="9:9" x14ac:dyDescent="0.3">
      <c r="I1048576" s="128"/>
    </row>
  </sheetData>
  <mergeCells count="9">
    <mergeCell ref="A14:C14"/>
    <mergeCell ref="A17:A19"/>
    <mergeCell ref="Q1:R1"/>
    <mergeCell ref="A7:R7"/>
    <mergeCell ref="A9:R9"/>
    <mergeCell ref="A11:B11"/>
    <mergeCell ref="C11:D11"/>
    <mergeCell ref="A12:B12"/>
    <mergeCell ref="C12:D12"/>
  </mergeCells>
  <hyperlinks>
    <hyperlink ref="Q1:R1" location="SOMMARIO!A1" display="torna al SOMMARIO"/>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8576"/>
  <sheetViews>
    <sheetView showGridLines="0" zoomScale="85" zoomScaleNormal="85" workbookViewId="0">
      <selection activeCell="A8" sqref="A8"/>
    </sheetView>
  </sheetViews>
  <sheetFormatPr defaultColWidth="8.88671875" defaultRowHeight="14.4" x14ac:dyDescent="0.3"/>
  <cols>
    <col min="1" max="1" width="3.109375" style="16" customWidth="1"/>
    <col min="2" max="2" width="20.88671875" style="16" customWidth="1"/>
    <col min="3" max="3" width="15.33203125" style="16" customWidth="1"/>
    <col min="4" max="4" width="2.33203125" style="16" customWidth="1"/>
    <col min="5" max="512" width="9.6640625" style="16" customWidth="1"/>
    <col min="513" max="16384" width="8.88671875" style="16"/>
  </cols>
  <sheetData>
    <row r="1" spans="1:19" ht="16.95" customHeight="1" thickBot="1" x14ac:dyDescent="0.35">
      <c r="A1" s="97"/>
      <c r="B1" s="98"/>
      <c r="C1" s="99"/>
      <c r="D1" s="103"/>
      <c r="E1" s="104"/>
      <c r="F1" s="27"/>
      <c r="Q1" s="161" t="s">
        <v>24</v>
      </c>
      <c r="R1" s="162"/>
    </row>
    <row r="2" spans="1:19" ht="16.95" customHeight="1" thickBot="1" x14ac:dyDescent="0.35">
      <c r="A2" s="100"/>
      <c r="B2" s="101"/>
      <c r="C2" s="102"/>
      <c r="D2" s="105"/>
      <c r="E2" s="104"/>
      <c r="F2" s="27"/>
    </row>
    <row r="3" spans="1:19" ht="4.2" customHeight="1" thickBot="1" x14ac:dyDescent="0.35">
      <c r="A3" s="77"/>
      <c r="B3" s="78"/>
      <c r="C3" s="78"/>
      <c r="D3" s="106"/>
      <c r="E3" s="104"/>
      <c r="F3" s="27"/>
    </row>
    <row r="4" spans="1:19" ht="21" x14ac:dyDescent="0.3">
      <c r="A4" s="54" t="s">
        <v>7</v>
      </c>
      <c r="B4" s="54"/>
      <c r="D4" s="27"/>
      <c r="E4" s="27"/>
      <c r="F4" s="27"/>
    </row>
    <row r="5" spans="1:19" x14ac:dyDescent="0.3">
      <c r="A5" s="17" t="s">
        <v>8</v>
      </c>
      <c r="B5" s="17"/>
    </row>
    <row r="6" spans="1:19" ht="6" customHeight="1" x14ac:dyDescent="0.3"/>
    <row r="7" spans="1:19" ht="22.95" customHeight="1" x14ac:dyDescent="0.3">
      <c r="A7" s="197" t="s">
        <v>80</v>
      </c>
      <c r="B7" s="197"/>
      <c r="C7" s="197"/>
      <c r="D7" s="197"/>
      <c r="E7" s="197"/>
      <c r="F7" s="197"/>
      <c r="G7" s="197"/>
      <c r="H7" s="197"/>
      <c r="I7" s="197"/>
      <c r="J7" s="197"/>
      <c r="K7" s="197"/>
      <c r="L7" s="197"/>
      <c r="M7" s="197"/>
      <c r="N7" s="197"/>
      <c r="O7" s="197"/>
      <c r="P7" s="197"/>
      <c r="Q7" s="197"/>
      <c r="R7" s="198"/>
      <c r="S7" s="18"/>
    </row>
    <row r="8" spans="1:19" ht="8.4" customHeight="1" x14ac:dyDescent="0.3"/>
    <row r="9" spans="1:19" ht="22.95" customHeight="1" x14ac:dyDescent="0.3">
      <c r="A9" s="197" t="str">
        <f>+SOMMARIO!A22</f>
        <v>Lotto 13: Campania</v>
      </c>
      <c r="B9" s="197"/>
      <c r="C9" s="197"/>
      <c r="D9" s="197"/>
      <c r="E9" s="197"/>
      <c r="F9" s="197"/>
      <c r="G9" s="197"/>
      <c r="H9" s="197"/>
      <c r="I9" s="197"/>
      <c r="J9" s="197"/>
      <c r="K9" s="197"/>
      <c r="L9" s="197"/>
      <c r="M9" s="197"/>
      <c r="N9" s="197"/>
      <c r="O9" s="197"/>
      <c r="P9" s="197"/>
      <c r="Q9" s="197"/>
      <c r="R9" s="198"/>
      <c r="S9" s="18"/>
    </row>
    <row r="10" spans="1:19" s="27" customFormat="1" ht="9.6" customHeight="1" x14ac:dyDescent="0.3">
      <c r="B10" s="73"/>
      <c r="C10" s="73"/>
      <c r="D10" s="73"/>
      <c r="E10" s="73"/>
      <c r="F10" s="73"/>
      <c r="G10" s="73"/>
      <c r="H10" s="73"/>
      <c r="I10" s="73"/>
      <c r="J10" s="73"/>
      <c r="K10" s="73"/>
      <c r="L10" s="73"/>
      <c r="M10" s="73"/>
      <c r="N10" s="73"/>
      <c r="O10" s="73"/>
      <c r="P10" s="73"/>
      <c r="Q10" s="73"/>
      <c r="R10" s="73"/>
      <c r="S10" s="74"/>
    </row>
    <row r="11" spans="1:19" s="27" customFormat="1" ht="15.6" x14ac:dyDescent="0.3">
      <c r="A11" s="199" t="s">
        <v>71</v>
      </c>
      <c r="B11" s="199"/>
      <c r="C11" s="200" t="s">
        <v>83</v>
      </c>
      <c r="D11" s="201"/>
      <c r="E11" s="87"/>
      <c r="H11" s="73"/>
      <c r="I11" s="73"/>
      <c r="J11" s="73"/>
      <c r="K11" s="73"/>
      <c r="L11" s="73"/>
      <c r="M11" s="73"/>
      <c r="N11" s="73"/>
      <c r="O11" s="73"/>
      <c r="P11" s="73"/>
      <c r="Q11" s="73"/>
      <c r="R11" s="74"/>
    </row>
    <row r="12" spans="1:19" s="27" customFormat="1" ht="15.6" x14ac:dyDescent="0.3">
      <c r="A12" s="199" t="s">
        <v>3</v>
      </c>
      <c r="B12" s="199"/>
      <c r="C12" s="200" t="s">
        <v>82</v>
      </c>
      <c r="D12" s="201"/>
      <c r="E12" s="87"/>
      <c r="F12" s="73"/>
      <c r="G12" s="73"/>
      <c r="H12" s="73"/>
      <c r="I12" s="73"/>
      <c r="J12" s="73"/>
      <c r="K12" s="73"/>
      <c r="L12" s="73"/>
      <c r="M12" s="73"/>
      <c r="N12" s="73"/>
      <c r="O12" s="73"/>
      <c r="P12" s="73"/>
      <c r="Q12" s="73"/>
      <c r="R12" s="74"/>
    </row>
    <row r="13" spans="1:19" s="27" customFormat="1" ht="16.2" thickBot="1" x14ac:dyDescent="0.35">
      <c r="C13" s="73"/>
      <c r="D13" s="87"/>
      <c r="E13" s="87"/>
      <c r="F13" s="73"/>
      <c r="G13" s="73"/>
      <c r="H13" s="73"/>
      <c r="I13" s="73"/>
      <c r="J13" s="73"/>
      <c r="K13" s="73"/>
      <c r="L13" s="73"/>
      <c r="M13" s="73"/>
      <c r="N13" s="73"/>
      <c r="O13" s="73"/>
      <c r="P13" s="73"/>
      <c r="Q13" s="73"/>
      <c r="R13" s="74"/>
    </row>
    <row r="14" spans="1:19" s="27" customFormat="1" ht="15.6" x14ac:dyDescent="0.3">
      <c r="A14" s="193" t="s">
        <v>77</v>
      </c>
      <c r="B14" s="194"/>
      <c r="C14" s="194"/>
      <c r="D14" s="73"/>
      <c r="E14" s="107">
        <v>43405</v>
      </c>
      <c r="F14" s="107">
        <v>43435</v>
      </c>
      <c r="G14" s="107">
        <v>43466</v>
      </c>
      <c r="H14" s="107">
        <v>43497</v>
      </c>
      <c r="I14" s="107">
        <v>43525</v>
      </c>
    </row>
    <row r="15" spans="1:19" s="27" customFormat="1" ht="15.6" x14ac:dyDescent="0.25">
      <c r="A15" s="81"/>
      <c r="B15" s="82" t="s">
        <v>72</v>
      </c>
      <c r="C15" s="83" t="s">
        <v>79</v>
      </c>
      <c r="D15" s="73"/>
      <c r="E15" s="88" t="s">
        <v>78</v>
      </c>
      <c r="F15" s="88" t="s">
        <v>78</v>
      </c>
      <c r="G15" s="88" t="s">
        <v>78</v>
      </c>
      <c r="H15" s="88" t="s">
        <v>78</v>
      </c>
      <c r="I15" s="88" t="s">
        <v>78</v>
      </c>
    </row>
    <row r="16" spans="1:19" s="27" customFormat="1" ht="34.200000000000003" customHeight="1" x14ac:dyDescent="0.3">
      <c r="A16" s="86" t="s">
        <v>73</v>
      </c>
      <c r="B16" s="79" t="s">
        <v>74</v>
      </c>
      <c r="C16" s="80">
        <v>4.29</v>
      </c>
      <c r="D16" s="73"/>
      <c r="E16" s="89">
        <f>+$C$16+'PUNIndex e PUN per fascia'!$J$22</f>
        <v>70.87</v>
      </c>
      <c r="F16" s="89">
        <f>+$C$16+'PUNIndex e PUN per fascia'!$J$23</f>
        <v>69.440000000000012</v>
      </c>
      <c r="G16" s="89">
        <f>+$C$16+'PUNIndex e PUN per fascia'!$J$24</f>
        <v>71.940000000000012</v>
      </c>
      <c r="H16" s="89">
        <f>+$C$16+'PUNIndex e PUN per fascia'!$J$25</f>
        <v>61.96</v>
      </c>
      <c r="I16" s="89">
        <f>+$C$16+'PUNIndex e PUN per fascia'!$J$26</f>
        <v>57.17</v>
      </c>
      <c r="J16" s="128"/>
      <c r="K16" s="128"/>
      <c r="L16" s="130"/>
      <c r="M16" s="130"/>
      <c r="N16" s="130"/>
      <c r="O16" s="59"/>
      <c r="P16" s="59"/>
    </row>
    <row r="17" spans="1:19" s="27" customFormat="1" ht="25.2" customHeight="1" x14ac:dyDescent="0.3">
      <c r="A17" s="195" t="s">
        <v>75</v>
      </c>
      <c r="B17" s="93" t="s">
        <v>33</v>
      </c>
      <c r="C17" s="94">
        <v>0.28999999999999998</v>
      </c>
      <c r="D17" s="73"/>
      <c r="E17" s="91">
        <f>+$C$17+'PUNIndex e PUN per fascia'!$K$22</f>
        <v>76.81</v>
      </c>
      <c r="F17" s="91">
        <f>+$C$17+'PUNIndex e PUN per fascia'!$K$23</f>
        <v>74.940000000000012</v>
      </c>
      <c r="G17" s="91">
        <f>+$C$17+'PUNIndex e PUN per fascia'!$K$24</f>
        <v>76.930000000000007</v>
      </c>
      <c r="H17" s="91">
        <f>+$C$17+'PUNIndex e PUN per fascia'!$K$25</f>
        <v>62.08</v>
      </c>
      <c r="I17" s="91">
        <f>+$C$17+'PUNIndex e PUN per fascia'!$K$26</f>
        <v>55.9</v>
      </c>
      <c r="J17" s="128"/>
      <c r="K17" s="129"/>
      <c r="L17" s="130"/>
      <c r="M17" s="130"/>
      <c r="N17" s="130"/>
      <c r="O17" s="59"/>
      <c r="P17" s="59"/>
    </row>
    <row r="18" spans="1:19" s="27" customFormat="1" ht="25.2" customHeight="1" x14ac:dyDescent="0.3">
      <c r="A18" s="196"/>
      <c r="B18" s="75" t="s">
        <v>34</v>
      </c>
      <c r="C18" s="76">
        <v>0.28999999999999998</v>
      </c>
      <c r="D18" s="73"/>
      <c r="E18" s="90">
        <f>+$C$18+'PUNIndex e PUN per fascia'!$L$22</f>
        <v>70.010000000000005</v>
      </c>
      <c r="F18" s="90">
        <f>+$C$18+'PUNIndex e PUN per fascia'!$L$23</f>
        <v>69.930000000000007</v>
      </c>
      <c r="G18" s="90">
        <f>+$C$18+'PUNIndex e PUN per fascia'!$L$24</f>
        <v>72.77000000000001</v>
      </c>
      <c r="H18" s="90">
        <f>+$C$18+'PUNIndex e PUN per fascia'!$L$25</f>
        <v>63.94</v>
      </c>
      <c r="I18" s="90">
        <f>+$C$18+'PUNIndex e PUN per fascia'!$L$26</f>
        <v>58.1</v>
      </c>
      <c r="J18" s="128"/>
      <c r="K18" s="129"/>
      <c r="L18" s="130"/>
      <c r="M18" s="130"/>
      <c r="N18" s="130"/>
      <c r="O18" s="59"/>
      <c r="P18" s="59"/>
    </row>
    <row r="19" spans="1:19" s="27" customFormat="1" ht="25.2" customHeight="1" thickBot="1" x14ac:dyDescent="0.35">
      <c r="A19" s="196"/>
      <c r="B19" s="95" t="s">
        <v>35</v>
      </c>
      <c r="C19" s="96">
        <v>10.29</v>
      </c>
      <c r="D19" s="73"/>
      <c r="E19" s="92">
        <f>+$C$19+'PUNIndex e PUN per fascia'!$M$22</f>
        <v>68.039999999999992</v>
      </c>
      <c r="F19" s="92">
        <f>+$C$19+'PUNIndex e PUN per fascia'!$M$23</f>
        <v>68.27</v>
      </c>
      <c r="G19" s="92">
        <f>+$C$19+'PUNIndex e PUN per fascia'!$M$24</f>
        <v>68.75</v>
      </c>
      <c r="H19" s="92">
        <f>+$C$19+'PUNIndex e PUN per fascia'!$M$25</f>
        <v>61.4</v>
      </c>
      <c r="I19" s="92">
        <f>+$C$19+'PUNIndex e PUN per fascia'!$M$26</f>
        <v>58.44</v>
      </c>
      <c r="J19" s="128"/>
      <c r="K19" s="129"/>
      <c r="L19" s="130"/>
      <c r="M19" s="130"/>
      <c r="N19" s="130"/>
      <c r="O19" s="59"/>
      <c r="P19" s="59"/>
    </row>
    <row r="20" spans="1:19" s="27" customFormat="1" ht="15.6" x14ac:dyDescent="0.3">
      <c r="A20" s="85" t="s">
        <v>84</v>
      </c>
      <c r="B20" s="84"/>
      <c r="C20" s="84"/>
      <c r="D20" s="84"/>
      <c r="E20" s="84"/>
      <c r="F20" s="84"/>
      <c r="G20" s="84"/>
      <c r="H20" s="84"/>
      <c r="I20" s="84"/>
      <c r="J20" s="73"/>
      <c r="K20" s="73"/>
      <c r="L20" s="73"/>
      <c r="M20" s="73"/>
      <c r="N20" s="73"/>
      <c r="O20" s="73"/>
      <c r="P20" s="73"/>
      <c r="Q20" s="73"/>
      <c r="R20" s="74"/>
    </row>
    <row r="21" spans="1:19" s="27" customFormat="1" ht="15.6" x14ac:dyDescent="0.3">
      <c r="B21" s="73"/>
      <c r="C21" s="73"/>
      <c r="D21" s="73"/>
      <c r="E21" s="73"/>
      <c r="F21" s="73"/>
      <c r="G21" s="73"/>
      <c r="H21" s="73"/>
      <c r="I21" s="73"/>
      <c r="J21" s="73"/>
      <c r="K21" s="73"/>
      <c r="L21" s="73"/>
      <c r="M21" s="73"/>
      <c r="N21" s="73"/>
      <c r="O21" s="73"/>
      <c r="P21" s="73"/>
      <c r="Q21" s="73"/>
      <c r="R21" s="73"/>
      <c r="S21" s="74"/>
    </row>
    <row r="22" spans="1:19" ht="15.6" customHeight="1" x14ac:dyDescent="0.3"/>
    <row r="23" spans="1:19" ht="15.6" customHeight="1" x14ac:dyDescent="0.3"/>
    <row r="24" spans="1:19" ht="15.6" customHeight="1" x14ac:dyDescent="0.3"/>
    <row r="25" spans="1:19" ht="15.6" customHeight="1" x14ac:dyDescent="0.3"/>
    <row r="26" spans="1:19" ht="15.6" customHeight="1" x14ac:dyDescent="0.3"/>
    <row r="27" spans="1:19" ht="15.6" customHeight="1" x14ac:dyDescent="0.3"/>
    <row r="1048576" spans="9:9" x14ac:dyDescent="0.3">
      <c r="I1048576" s="128"/>
    </row>
  </sheetData>
  <mergeCells count="9">
    <mergeCell ref="A14:C14"/>
    <mergeCell ref="A17:A19"/>
    <mergeCell ref="Q1:R1"/>
    <mergeCell ref="A7:R7"/>
    <mergeCell ref="A9:R9"/>
    <mergeCell ref="A11:B11"/>
    <mergeCell ref="C11:D11"/>
    <mergeCell ref="A12:B12"/>
    <mergeCell ref="C12:D12"/>
  </mergeCells>
  <hyperlinks>
    <hyperlink ref="Q1:R1" location="SOMMARIO!A1" display="torna al SOMMARIO"/>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8576"/>
  <sheetViews>
    <sheetView showGridLines="0" zoomScale="85" zoomScaleNormal="85" workbookViewId="0">
      <selection activeCell="A8" sqref="A8"/>
    </sheetView>
  </sheetViews>
  <sheetFormatPr defaultColWidth="8.88671875" defaultRowHeight="14.4" x14ac:dyDescent="0.3"/>
  <cols>
    <col min="1" max="1" width="3.109375" style="16" customWidth="1"/>
    <col min="2" max="2" width="20.88671875" style="16" customWidth="1"/>
    <col min="3" max="3" width="15.33203125" style="16" customWidth="1"/>
    <col min="4" max="4" width="2.33203125" style="16" customWidth="1"/>
    <col min="5" max="512" width="9.6640625" style="16" customWidth="1"/>
    <col min="513" max="16384" width="8.88671875" style="16"/>
  </cols>
  <sheetData>
    <row r="1" spans="1:19" ht="16.95" customHeight="1" thickBot="1" x14ac:dyDescent="0.35">
      <c r="A1" s="97"/>
      <c r="B1" s="98"/>
      <c r="C1" s="99"/>
      <c r="D1" s="103"/>
      <c r="E1" s="104"/>
      <c r="F1" s="27"/>
      <c r="Q1" s="161" t="s">
        <v>24</v>
      </c>
      <c r="R1" s="162"/>
    </row>
    <row r="2" spans="1:19" ht="16.95" customHeight="1" thickBot="1" x14ac:dyDescent="0.35">
      <c r="A2" s="100"/>
      <c r="B2" s="101"/>
      <c r="C2" s="102"/>
      <c r="D2" s="105"/>
      <c r="E2" s="104"/>
      <c r="F2" s="27"/>
    </row>
    <row r="3" spans="1:19" ht="4.2" customHeight="1" thickBot="1" x14ac:dyDescent="0.35">
      <c r="A3" s="77"/>
      <c r="B3" s="78"/>
      <c r="C3" s="78"/>
      <c r="D3" s="106"/>
      <c r="E3" s="104"/>
      <c r="F3" s="27"/>
    </row>
    <row r="4" spans="1:19" ht="21" x14ac:dyDescent="0.3">
      <c r="A4" s="54" t="s">
        <v>7</v>
      </c>
      <c r="B4" s="54"/>
      <c r="D4" s="27"/>
      <c r="E4" s="27"/>
      <c r="F4" s="27"/>
    </row>
    <row r="5" spans="1:19" x14ac:dyDescent="0.3">
      <c r="A5" s="17" t="s">
        <v>8</v>
      </c>
      <c r="B5" s="17"/>
    </row>
    <row r="6" spans="1:19" ht="6" customHeight="1" x14ac:dyDescent="0.3"/>
    <row r="7" spans="1:19" ht="22.95" customHeight="1" x14ac:dyDescent="0.3">
      <c r="A7" s="197" t="s">
        <v>80</v>
      </c>
      <c r="B7" s="197"/>
      <c r="C7" s="197"/>
      <c r="D7" s="197"/>
      <c r="E7" s="197"/>
      <c r="F7" s="197"/>
      <c r="G7" s="197"/>
      <c r="H7" s="197"/>
      <c r="I7" s="197"/>
      <c r="J7" s="197"/>
      <c r="K7" s="197"/>
      <c r="L7" s="197"/>
      <c r="M7" s="197"/>
      <c r="N7" s="197"/>
      <c r="O7" s="197"/>
      <c r="P7" s="197"/>
      <c r="Q7" s="197"/>
      <c r="R7" s="198"/>
      <c r="S7" s="18"/>
    </row>
    <row r="8" spans="1:19" ht="8.4" customHeight="1" x14ac:dyDescent="0.3"/>
    <row r="9" spans="1:19" ht="22.95" customHeight="1" x14ac:dyDescent="0.3">
      <c r="A9" s="197" t="str">
        <f>+SOMMARIO!A23</f>
        <v>Lotto 14: Puglia, Basilicata</v>
      </c>
      <c r="B9" s="197"/>
      <c r="C9" s="197"/>
      <c r="D9" s="197"/>
      <c r="E9" s="197"/>
      <c r="F9" s="197"/>
      <c r="G9" s="197"/>
      <c r="H9" s="197"/>
      <c r="I9" s="197"/>
      <c r="J9" s="197"/>
      <c r="K9" s="197"/>
      <c r="L9" s="197"/>
      <c r="M9" s="197"/>
      <c r="N9" s="197"/>
      <c r="O9" s="197"/>
      <c r="P9" s="197"/>
      <c r="Q9" s="197"/>
      <c r="R9" s="198"/>
      <c r="S9" s="18"/>
    </row>
    <row r="10" spans="1:19" s="27" customFormat="1" ht="9.6" customHeight="1" x14ac:dyDescent="0.3">
      <c r="B10" s="73"/>
      <c r="C10" s="73"/>
      <c r="D10" s="73"/>
      <c r="E10" s="73"/>
      <c r="F10" s="73"/>
      <c r="G10" s="73"/>
      <c r="H10" s="73"/>
      <c r="I10" s="73"/>
      <c r="J10" s="73"/>
      <c r="K10" s="73"/>
      <c r="L10" s="73"/>
      <c r="M10" s="73"/>
      <c r="N10" s="73"/>
      <c r="O10" s="73"/>
      <c r="P10" s="73"/>
      <c r="Q10" s="73"/>
      <c r="R10" s="73"/>
      <c r="S10" s="74"/>
    </row>
    <row r="11" spans="1:19" s="27" customFormat="1" ht="15.6" x14ac:dyDescent="0.3">
      <c r="A11" s="199" t="s">
        <v>71</v>
      </c>
      <c r="B11" s="199"/>
      <c r="C11" s="200" t="s">
        <v>87</v>
      </c>
      <c r="D11" s="201"/>
      <c r="E11" s="87"/>
      <c r="H11" s="73"/>
      <c r="I11" s="73"/>
      <c r="J11" s="73"/>
      <c r="K11" s="73"/>
      <c r="L11" s="73"/>
      <c r="M11" s="73"/>
      <c r="N11" s="73"/>
      <c r="O11" s="73"/>
      <c r="P11" s="73"/>
      <c r="Q11" s="73"/>
      <c r="R11" s="74"/>
    </row>
    <row r="12" spans="1:19" s="27" customFormat="1" ht="15.6" x14ac:dyDescent="0.3">
      <c r="A12" s="199" t="s">
        <v>3</v>
      </c>
      <c r="B12" s="199"/>
      <c r="C12" s="200" t="s">
        <v>70</v>
      </c>
      <c r="D12" s="201"/>
      <c r="E12" s="87"/>
      <c r="F12" s="73"/>
      <c r="G12" s="73"/>
      <c r="H12" s="73"/>
      <c r="I12" s="73"/>
      <c r="J12" s="73"/>
      <c r="K12" s="73"/>
      <c r="L12" s="73"/>
      <c r="M12" s="73"/>
      <c r="N12" s="73"/>
      <c r="O12" s="73"/>
      <c r="P12" s="73"/>
      <c r="Q12" s="73"/>
      <c r="R12" s="74"/>
    </row>
    <row r="13" spans="1:19" s="27" customFormat="1" ht="16.2" thickBot="1" x14ac:dyDescent="0.35">
      <c r="C13" s="73"/>
      <c r="D13" s="87"/>
      <c r="E13" s="87"/>
      <c r="F13" s="73"/>
      <c r="G13" s="73"/>
      <c r="H13" s="73"/>
      <c r="I13" s="73"/>
      <c r="J13" s="73"/>
      <c r="K13" s="73"/>
      <c r="L13" s="73"/>
      <c r="M13" s="73"/>
      <c r="N13" s="73"/>
      <c r="O13" s="73"/>
      <c r="P13" s="73"/>
      <c r="Q13" s="73"/>
      <c r="R13" s="74"/>
    </row>
    <row r="14" spans="1:19" s="27" customFormat="1" ht="15.6" x14ac:dyDescent="0.3">
      <c r="A14" s="193" t="s">
        <v>77</v>
      </c>
      <c r="B14" s="194"/>
      <c r="C14" s="194"/>
      <c r="D14" s="73"/>
      <c r="E14" s="107">
        <v>43405</v>
      </c>
      <c r="F14" s="107">
        <v>43435</v>
      </c>
      <c r="G14" s="107">
        <v>43466</v>
      </c>
      <c r="H14" s="107">
        <v>43497</v>
      </c>
      <c r="I14" s="107">
        <v>43525</v>
      </c>
    </row>
    <row r="15" spans="1:19" s="27" customFormat="1" ht="15.6" x14ac:dyDescent="0.25">
      <c r="A15" s="81"/>
      <c r="B15" s="82" t="s">
        <v>72</v>
      </c>
      <c r="C15" s="83" t="s">
        <v>79</v>
      </c>
      <c r="D15" s="73"/>
      <c r="E15" s="88" t="s">
        <v>78</v>
      </c>
      <c r="F15" s="88" t="s">
        <v>78</v>
      </c>
      <c r="G15" s="88" t="s">
        <v>78</v>
      </c>
      <c r="H15" s="88" t="s">
        <v>78</v>
      </c>
      <c r="I15" s="88" t="s">
        <v>78</v>
      </c>
      <c r="J15" s="59"/>
      <c r="K15" s="59"/>
    </row>
    <row r="16" spans="1:19" s="27" customFormat="1" ht="34.200000000000003" customHeight="1" x14ac:dyDescent="0.3">
      <c r="A16" s="86" t="s">
        <v>73</v>
      </c>
      <c r="B16" s="79" t="s">
        <v>74</v>
      </c>
      <c r="C16" s="80">
        <v>1.87</v>
      </c>
      <c r="D16" s="73"/>
      <c r="E16" s="89">
        <f>+$C$16+'PUNIndex e PUN per fascia'!$J$22</f>
        <v>68.45</v>
      </c>
      <c r="F16" s="89">
        <f>+$C$16+'PUNIndex e PUN per fascia'!$J$23</f>
        <v>67.02000000000001</v>
      </c>
      <c r="G16" s="89">
        <f>+$C$16+'PUNIndex e PUN per fascia'!$J$24</f>
        <v>69.52000000000001</v>
      </c>
      <c r="H16" s="89">
        <f>+$C$16+'PUNIndex e PUN per fascia'!$J$25</f>
        <v>59.54</v>
      </c>
      <c r="I16" s="89">
        <f>+$C$16+'PUNIndex e PUN per fascia'!$J$26</f>
        <v>54.75</v>
      </c>
      <c r="J16" s="128"/>
      <c r="K16" s="128"/>
      <c r="L16" s="130"/>
      <c r="M16" s="130"/>
      <c r="N16" s="130"/>
      <c r="O16" s="59"/>
      <c r="P16" s="59"/>
    </row>
    <row r="17" spans="1:19" s="27" customFormat="1" ht="25.2" customHeight="1" x14ac:dyDescent="0.3">
      <c r="A17" s="195" t="s">
        <v>75</v>
      </c>
      <c r="B17" s="93" t="s">
        <v>33</v>
      </c>
      <c r="C17" s="94">
        <v>0.79</v>
      </c>
      <c r="D17" s="73"/>
      <c r="E17" s="91">
        <f>+$C$17+'PUNIndex e PUN per fascia'!$K$22</f>
        <v>77.31</v>
      </c>
      <c r="F17" s="91">
        <f>+$C$17+'PUNIndex e PUN per fascia'!$K$23</f>
        <v>75.440000000000012</v>
      </c>
      <c r="G17" s="91">
        <f>+$C$17+'PUNIndex e PUN per fascia'!$K$24</f>
        <v>77.430000000000007</v>
      </c>
      <c r="H17" s="91">
        <f>+$C$17+'PUNIndex e PUN per fascia'!$K$25</f>
        <v>62.58</v>
      </c>
      <c r="I17" s="91">
        <f>+$C$17+'PUNIndex e PUN per fascia'!$K$26</f>
        <v>56.4</v>
      </c>
      <c r="J17" s="128"/>
      <c r="K17" s="129"/>
      <c r="L17" s="130"/>
      <c r="M17" s="130"/>
      <c r="N17" s="130"/>
      <c r="O17" s="59"/>
      <c r="P17" s="59"/>
    </row>
    <row r="18" spans="1:19" s="27" customFormat="1" ht="25.2" customHeight="1" x14ac:dyDescent="0.3">
      <c r="A18" s="196"/>
      <c r="B18" s="75" t="s">
        <v>34</v>
      </c>
      <c r="C18" s="76">
        <v>1.41</v>
      </c>
      <c r="D18" s="73"/>
      <c r="E18" s="90">
        <f>+$C$18+'PUNIndex e PUN per fascia'!$L$22</f>
        <v>71.13</v>
      </c>
      <c r="F18" s="90">
        <f>+$C$18+'PUNIndex e PUN per fascia'!$L$23</f>
        <v>71.05</v>
      </c>
      <c r="G18" s="90">
        <f>+$C$18+'PUNIndex e PUN per fascia'!$L$24</f>
        <v>73.89</v>
      </c>
      <c r="H18" s="90">
        <f>+$C$18+'PUNIndex e PUN per fascia'!$L$25</f>
        <v>65.06</v>
      </c>
      <c r="I18" s="90">
        <f>+$C$18+'PUNIndex e PUN per fascia'!$L$26</f>
        <v>59.22</v>
      </c>
      <c r="J18" s="128"/>
      <c r="K18" s="129"/>
      <c r="L18" s="130"/>
      <c r="M18" s="130"/>
      <c r="N18" s="130"/>
      <c r="O18" s="59"/>
      <c r="P18" s="59"/>
    </row>
    <row r="19" spans="1:19" s="27" customFormat="1" ht="25.2" customHeight="1" thickBot="1" x14ac:dyDescent="0.35">
      <c r="A19" s="196"/>
      <c r="B19" s="95" t="s">
        <v>35</v>
      </c>
      <c r="C19" s="96">
        <v>3.13</v>
      </c>
      <c r="D19" s="73"/>
      <c r="E19" s="92">
        <f>+$C$19+'PUNIndex e PUN per fascia'!$M$22</f>
        <v>60.88</v>
      </c>
      <c r="F19" s="92">
        <f>+$C$19+'PUNIndex e PUN per fascia'!$M$23</f>
        <v>61.11</v>
      </c>
      <c r="G19" s="92">
        <f>+$C$19+'PUNIndex e PUN per fascia'!$M$24</f>
        <v>61.59</v>
      </c>
      <c r="H19" s="92">
        <f>+$C$19+'PUNIndex e PUN per fascia'!$M$25</f>
        <v>54.24</v>
      </c>
      <c r="I19" s="92">
        <f>+$C$19+'PUNIndex e PUN per fascia'!$M$26</f>
        <v>51.28</v>
      </c>
      <c r="J19" s="128"/>
      <c r="K19" s="129"/>
      <c r="L19" s="130"/>
      <c r="M19" s="130"/>
      <c r="N19" s="130"/>
      <c r="O19" s="59"/>
      <c r="P19" s="59"/>
    </row>
    <row r="20" spans="1:19" s="27" customFormat="1" ht="15.6" x14ac:dyDescent="0.3">
      <c r="A20" s="85" t="s">
        <v>138</v>
      </c>
      <c r="B20" s="84"/>
      <c r="C20" s="84"/>
      <c r="D20" s="84"/>
      <c r="E20" s="84"/>
      <c r="F20" s="84"/>
      <c r="G20" s="84"/>
      <c r="H20" s="84"/>
      <c r="I20" s="84"/>
      <c r="J20" s="73"/>
      <c r="K20" s="73"/>
      <c r="L20" s="73"/>
      <c r="M20" s="73"/>
      <c r="N20" s="73"/>
      <c r="O20" s="73"/>
      <c r="P20" s="73"/>
      <c r="Q20" s="73"/>
      <c r="R20" s="74"/>
    </row>
    <row r="21" spans="1:19" s="27" customFormat="1" ht="15.6" x14ac:dyDescent="0.3">
      <c r="B21" s="73"/>
      <c r="C21" s="73"/>
      <c r="D21" s="73"/>
      <c r="E21" s="73"/>
      <c r="F21" s="73"/>
      <c r="G21" s="73"/>
      <c r="H21" s="73"/>
      <c r="I21" s="73"/>
      <c r="J21" s="73"/>
      <c r="K21" s="73"/>
      <c r="L21" s="73"/>
      <c r="M21" s="73"/>
      <c r="N21" s="73"/>
      <c r="O21" s="73"/>
      <c r="P21" s="73"/>
      <c r="Q21" s="73"/>
      <c r="R21" s="73"/>
      <c r="S21" s="74"/>
    </row>
    <row r="22" spans="1:19" ht="15.6" customHeight="1" x14ac:dyDescent="0.3"/>
    <row r="23" spans="1:19" ht="15.6" customHeight="1" x14ac:dyDescent="0.3"/>
    <row r="24" spans="1:19" ht="15.6" customHeight="1" x14ac:dyDescent="0.3"/>
    <row r="25" spans="1:19" ht="15.6" customHeight="1" x14ac:dyDescent="0.3"/>
    <row r="26" spans="1:19" ht="15.6" customHeight="1" x14ac:dyDescent="0.3"/>
    <row r="27" spans="1:19" ht="15.6" customHeight="1" x14ac:dyDescent="0.3"/>
    <row r="1048576" spans="9:9" x14ac:dyDescent="0.3">
      <c r="I1048576" s="128"/>
    </row>
  </sheetData>
  <mergeCells count="9">
    <mergeCell ref="A14:C14"/>
    <mergeCell ref="A17:A19"/>
    <mergeCell ref="Q1:R1"/>
    <mergeCell ref="A7:R7"/>
    <mergeCell ref="A9:R9"/>
    <mergeCell ref="A11:B11"/>
    <mergeCell ref="C11:D11"/>
    <mergeCell ref="A12:B12"/>
    <mergeCell ref="C12:D12"/>
  </mergeCells>
  <hyperlinks>
    <hyperlink ref="Q1:R1" location="SOMMARIO!A1" display="torna al SOMMARI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topLeftCell="A16" zoomScale="70" zoomScaleNormal="70" workbookViewId="0">
      <selection activeCell="Q19" sqref="Q19"/>
    </sheetView>
  </sheetViews>
  <sheetFormatPr defaultColWidth="8.88671875" defaultRowHeight="14.4" x14ac:dyDescent="0.3"/>
  <cols>
    <col min="1" max="3" width="10.44140625" style="16" customWidth="1"/>
    <col min="4" max="4" width="3.6640625" style="16" customWidth="1"/>
    <col min="5" max="5" width="11.44140625" style="16" bestFit="1" customWidth="1"/>
    <col min="6" max="6" width="8.88671875" style="16"/>
    <col min="7" max="7" width="3.6640625" style="16" customWidth="1"/>
    <col min="8" max="8" width="8.88671875" style="16"/>
    <col min="9" max="9" width="5.6640625" style="16" customWidth="1"/>
    <col min="10" max="10" width="3.6640625" style="16" customWidth="1"/>
    <col min="11" max="12" width="17.33203125" style="16" customWidth="1"/>
    <col min="13" max="14" width="18.5546875" style="16" customWidth="1"/>
    <col min="15" max="16384" width="8.88671875" style="16"/>
  </cols>
  <sheetData>
    <row r="1" spans="1:15" ht="16.95" customHeight="1" thickBot="1" x14ac:dyDescent="0.35">
      <c r="A1" s="55"/>
      <c r="B1" s="56"/>
      <c r="C1" s="56"/>
      <c r="D1" s="56"/>
      <c r="E1" s="57"/>
      <c r="M1" s="161" t="s">
        <v>24</v>
      </c>
      <c r="N1" s="162"/>
    </row>
    <row r="2" spans="1:15" ht="16.95" customHeight="1" x14ac:dyDescent="0.3">
      <c r="A2" s="58"/>
      <c r="B2" s="59"/>
      <c r="C2" s="59"/>
      <c r="D2" s="59"/>
      <c r="E2" s="60"/>
    </row>
    <row r="3" spans="1:15" ht="16.95" customHeight="1" thickBot="1" x14ac:dyDescent="0.35">
      <c r="A3" s="61"/>
      <c r="B3" s="62"/>
      <c r="C3" s="62"/>
      <c r="D3" s="62"/>
      <c r="E3" s="63"/>
    </row>
    <row r="4" spans="1:15" ht="21" x14ac:dyDescent="0.3">
      <c r="A4" s="54" t="s">
        <v>7</v>
      </c>
    </row>
    <row r="5" spans="1:15" x14ac:dyDescent="0.3">
      <c r="A5" s="17" t="s">
        <v>8</v>
      </c>
    </row>
    <row r="6" spans="1:15" ht="15" thickBot="1" x14ac:dyDescent="0.35"/>
    <row r="7" spans="1:15" ht="22.95" customHeight="1" x14ac:dyDescent="0.3">
      <c r="A7" s="145" t="s">
        <v>80</v>
      </c>
      <c r="B7" s="145"/>
      <c r="C7" s="145"/>
      <c r="D7" s="145"/>
      <c r="E7" s="145"/>
      <c r="F7" s="145"/>
      <c r="G7" s="145"/>
      <c r="H7" s="145"/>
      <c r="I7" s="145"/>
      <c r="J7" s="145"/>
      <c r="K7" s="145"/>
      <c r="L7" s="145"/>
      <c r="M7" s="145"/>
      <c r="N7" s="146"/>
      <c r="O7" s="18"/>
    </row>
    <row r="8" spans="1:15" ht="15" thickBot="1" x14ac:dyDescent="0.35"/>
    <row r="9" spans="1:15" ht="22.95" customHeight="1" x14ac:dyDescent="0.3">
      <c r="A9" s="145" t="s">
        <v>23</v>
      </c>
      <c r="B9" s="145"/>
      <c r="C9" s="145"/>
      <c r="D9" s="145"/>
      <c r="E9" s="145"/>
      <c r="F9" s="145"/>
      <c r="G9" s="145"/>
      <c r="H9" s="145"/>
      <c r="I9" s="145"/>
      <c r="J9" s="145"/>
      <c r="K9" s="145"/>
      <c r="L9" s="145"/>
      <c r="M9" s="145"/>
      <c r="N9" s="146"/>
      <c r="O9" s="18"/>
    </row>
    <row r="10" spans="1:15" ht="15" thickBot="1" x14ac:dyDescent="0.35"/>
    <row r="11" spans="1:15" ht="67.8" customHeight="1" thickBot="1" x14ac:dyDescent="0.35">
      <c r="A11" s="163" t="s">
        <v>81</v>
      </c>
      <c r="B11" s="164"/>
      <c r="C11" s="164"/>
      <c r="D11" s="164"/>
      <c r="E11" s="164"/>
      <c r="F11" s="164"/>
      <c r="G11" s="164"/>
      <c r="H11" s="164"/>
      <c r="I11" s="164"/>
      <c r="J11" s="164"/>
      <c r="K11" s="164"/>
      <c r="L11" s="164"/>
      <c r="M11" s="164"/>
      <c r="N11" s="165"/>
    </row>
    <row r="12" spans="1:15" ht="15" thickBot="1" x14ac:dyDescent="0.35"/>
    <row r="13" spans="1:15" ht="15" thickBot="1" x14ac:dyDescent="0.35">
      <c r="A13" s="166" t="s">
        <v>25</v>
      </c>
      <c r="B13" s="167"/>
      <c r="C13" s="167"/>
      <c r="D13" s="167"/>
      <c r="E13" s="14">
        <v>1.1000000000000001</v>
      </c>
    </row>
    <row r="15" spans="1:15" ht="42.6" customHeight="1" x14ac:dyDescent="0.3">
      <c r="A15" s="168" t="s">
        <v>26</v>
      </c>
      <c r="B15" s="168"/>
      <c r="C15" s="168"/>
      <c r="E15" s="168" t="s">
        <v>27</v>
      </c>
      <c r="F15" s="168"/>
      <c r="H15" s="169" t="s">
        <v>29</v>
      </c>
      <c r="I15" s="169"/>
      <c r="K15" s="168" t="s">
        <v>28</v>
      </c>
      <c r="L15" s="168"/>
      <c r="M15" s="168"/>
      <c r="N15" s="168"/>
    </row>
    <row r="16" spans="1:15" ht="15" thickBot="1" x14ac:dyDescent="0.35">
      <c r="A16" s="108"/>
      <c r="B16" s="108"/>
      <c r="C16" s="108"/>
      <c r="D16" s="108"/>
      <c r="E16" s="108"/>
      <c r="F16" s="108"/>
      <c r="H16" s="110"/>
      <c r="I16" s="110"/>
    </row>
    <row r="17" spans="1:14" ht="169.95" customHeight="1" thickBot="1" x14ac:dyDescent="0.35">
      <c r="A17" s="151" t="s">
        <v>127</v>
      </c>
      <c r="B17" s="152"/>
      <c r="C17" s="153"/>
      <c r="D17" s="108"/>
      <c r="E17" s="159" t="s">
        <v>126</v>
      </c>
      <c r="F17" s="160"/>
      <c r="H17" s="154">
        <v>1.0900000000000001</v>
      </c>
      <c r="I17" s="155"/>
      <c r="K17" s="156"/>
      <c r="L17" s="157"/>
      <c r="M17" s="157"/>
      <c r="N17" s="158"/>
    </row>
    <row r="18" spans="1:14" ht="15" thickBot="1" x14ac:dyDescent="0.35">
      <c r="A18" s="108"/>
      <c r="B18" s="108"/>
      <c r="C18" s="108"/>
      <c r="D18" s="108"/>
      <c r="E18" s="108"/>
      <c r="F18" s="108"/>
      <c r="H18" s="110"/>
      <c r="I18" s="110"/>
    </row>
    <row r="19" spans="1:14" ht="169.95" customHeight="1" thickBot="1" x14ac:dyDescent="0.35">
      <c r="A19" s="151" t="s">
        <v>30</v>
      </c>
      <c r="B19" s="152"/>
      <c r="C19" s="153"/>
      <c r="D19" s="108"/>
      <c r="E19" s="159" t="s">
        <v>128</v>
      </c>
      <c r="F19" s="160"/>
      <c r="H19" s="154">
        <v>0.9</v>
      </c>
      <c r="I19" s="155"/>
      <c r="K19" s="156"/>
      <c r="L19" s="157"/>
      <c r="M19" s="157"/>
      <c r="N19" s="158"/>
    </row>
    <row r="20" spans="1:14" ht="12.6" customHeight="1" thickBot="1" x14ac:dyDescent="0.35">
      <c r="A20" s="123"/>
      <c r="B20" s="123"/>
      <c r="C20" s="123"/>
      <c r="D20" s="108"/>
      <c r="E20" s="124"/>
      <c r="F20" s="124"/>
      <c r="H20" s="125"/>
      <c r="I20" s="125"/>
      <c r="K20" s="126"/>
      <c r="L20" s="126"/>
      <c r="M20" s="126"/>
      <c r="N20" s="126"/>
    </row>
    <row r="21" spans="1:14" ht="169.95" customHeight="1" thickBot="1" x14ac:dyDescent="0.35">
      <c r="A21" s="151" t="s">
        <v>99</v>
      </c>
      <c r="B21" s="152"/>
      <c r="C21" s="153"/>
      <c r="D21" s="108"/>
      <c r="E21" s="151" t="s">
        <v>100</v>
      </c>
      <c r="F21" s="153"/>
      <c r="H21" s="154">
        <v>1.1000000000000001</v>
      </c>
      <c r="I21" s="155"/>
      <c r="K21" s="156"/>
      <c r="L21" s="157"/>
      <c r="M21" s="157"/>
      <c r="N21" s="158"/>
    </row>
    <row r="22" spans="1:14" ht="13.2" customHeight="1" thickBot="1" x14ac:dyDescent="0.35">
      <c r="A22" s="123"/>
      <c r="B22" s="123"/>
      <c r="C22" s="123"/>
      <c r="D22" s="108"/>
      <c r="E22" s="124"/>
      <c r="F22" s="124"/>
      <c r="H22" s="127"/>
      <c r="I22" s="127"/>
      <c r="K22" s="126"/>
      <c r="L22" s="126"/>
      <c r="M22" s="126"/>
      <c r="N22" s="126"/>
    </row>
    <row r="23" spans="1:14" ht="169.95" customHeight="1" thickBot="1" x14ac:dyDescent="0.35">
      <c r="A23" s="151" t="s">
        <v>105</v>
      </c>
      <c r="B23" s="152"/>
      <c r="C23" s="153"/>
      <c r="D23" s="108"/>
      <c r="E23" s="151" t="s">
        <v>129</v>
      </c>
      <c r="F23" s="153"/>
      <c r="H23" s="154">
        <v>1.1000000000000001</v>
      </c>
      <c r="I23" s="155"/>
      <c r="K23" s="156"/>
      <c r="L23" s="157"/>
      <c r="M23" s="157"/>
      <c r="N23" s="158"/>
    </row>
    <row r="24" spans="1:14" ht="13.2" customHeight="1" thickBot="1" x14ac:dyDescent="0.35">
      <c r="A24" s="123"/>
      <c r="B24" s="123"/>
      <c r="C24" s="123"/>
      <c r="D24" s="108"/>
      <c r="E24" s="124"/>
      <c r="F24" s="124"/>
      <c r="H24" s="127"/>
      <c r="I24" s="127"/>
      <c r="K24" s="126"/>
      <c r="L24" s="126"/>
      <c r="M24" s="126"/>
      <c r="N24" s="126"/>
    </row>
    <row r="25" spans="1:14" ht="169.95" customHeight="1" thickBot="1" x14ac:dyDescent="0.35">
      <c r="A25" s="151" t="s">
        <v>106</v>
      </c>
      <c r="B25" s="152"/>
      <c r="C25" s="153"/>
      <c r="D25" s="108"/>
      <c r="E25" s="151" t="s">
        <v>108</v>
      </c>
      <c r="F25" s="153"/>
      <c r="H25" s="154">
        <v>1.0900000000000001</v>
      </c>
      <c r="I25" s="155"/>
      <c r="K25" s="156"/>
      <c r="L25" s="157"/>
      <c r="M25" s="157"/>
      <c r="N25" s="158"/>
    </row>
    <row r="26" spans="1:14" ht="15" thickBot="1" x14ac:dyDescent="0.35">
      <c r="A26" s="108"/>
      <c r="B26" s="108"/>
      <c r="C26" s="108"/>
      <c r="D26" s="108"/>
      <c r="E26" s="108"/>
      <c r="F26" s="108"/>
      <c r="H26" s="110"/>
      <c r="I26" s="110"/>
    </row>
    <row r="27" spans="1:14" ht="105" customHeight="1" thickBot="1" x14ac:dyDescent="0.35">
      <c r="A27" s="151" t="s">
        <v>31</v>
      </c>
      <c r="B27" s="152"/>
      <c r="C27" s="153"/>
      <c r="D27" s="108"/>
      <c r="E27" s="151" t="s">
        <v>130</v>
      </c>
      <c r="F27" s="153"/>
      <c r="H27" s="154">
        <v>1.0900000000000001</v>
      </c>
      <c r="I27" s="155"/>
      <c r="K27" s="156"/>
      <c r="L27" s="157"/>
      <c r="M27" s="157"/>
      <c r="N27" s="158"/>
    </row>
  </sheetData>
  <mergeCells count="33">
    <mergeCell ref="M1:N1"/>
    <mergeCell ref="A11:N11"/>
    <mergeCell ref="A13:D13"/>
    <mergeCell ref="A15:C15"/>
    <mergeCell ref="E15:F15"/>
    <mergeCell ref="H15:I15"/>
    <mergeCell ref="K15:N15"/>
    <mergeCell ref="A7:N7"/>
    <mergeCell ref="A9:N9"/>
    <mergeCell ref="A25:C25"/>
    <mergeCell ref="E25:F25"/>
    <mergeCell ref="H25:I25"/>
    <mergeCell ref="K25:N25"/>
    <mergeCell ref="A17:C17"/>
    <mergeCell ref="E17:F17"/>
    <mergeCell ref="H17:I17"/>
    <mergeCell ref="K17:N17"/>
    <mergeCell ref="A27:C27"/>
    <mergeCell ref="E27:F27"/>
    <mergeCell ref="H27:I27"/>
    <mergeCell ref="K19:N19"/>
    <mergeCell ref="K27:N27"/>
    <mergeCell ref="A19:C19"/>
    <mergeCell ref="E19:F19"/>
    <mergeCell ref="H19:I19"/>
    <mergeCell ref="A21:C21"/>
    <mergeCell ref="E21:F21"/>
    <mergeCell ref="H21:I21"/>
    <mergeCell ref="K21:N21"/>
    <mergeCell ref="A23:C23"/>
    <mergeCell ref="E23:F23"/>
    <mergeCell ref="H23:I23"/>
    <mergeCell ref="K23:N23"/>
  </mergeCells>
  <hyperlinks>
    <hyperlink ref="M1:N1" location="SOMMARIO!A1" display="torna al SOMMARIO"/>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8576"/>
  <sheetViews>
    <sheetView showGridLines="0" zoomScale="85" zoomScaleNormal="85" workbookViewId="0">
      <selection activeCell="A8" sqref="A8"/>
    </sheetView>
  </sheetViews>
  <sheetFormatPr defaultColWidth="8.88671875" defaultRowHeight="14.4" x14ac:dyDescent="0.3"/>
  <cols>
    <col min="1" max="1" width="3.109375" style="16" customWidth="1"/>
    <col min="2" max="2" width="20.88671875" style="16" customWidth="1"/>
    <col min="3" max="3" width="15.33203125" style="16" customWidth="1"/>
    <col min="4" max="4" width="2.33203125" style="16" customWidth="1"/>
    <col min="5" max="512" width="9.6640625" style="16" customWidth="1"/>
    <col min="513" max="16384" width="8.88671875" style="16"/>
  </cols>
  <sheetData>
    <row r="1" spans="1:19" ht="16.95" customHeight="1" thickBot="1" x14ac:dyDescent="0.35">
      <c r="A1" s="97"/>
      <c r="B1" s="98"/>
      <c r="C1" s="99"/>
      <c r="D1" s="103"/>
      <c r="E1" s="104"/>
      <c r="F1" s="27"/>
      <c r="Q1" s="161" t="s">
        <v>24</v>
      </c>
      <c r="R1" s="162"/>
    </row>
    <row r="2" spans="1:19" ht="16.95" customHeight="1" thickBot="1" x14ac:dyDescent="0.35">
      <c r="A2" s="100"/>
      <c r="B2" s="101"/>
      <c r="C2" s="102"/>
      <c r="D2" s="105"/>
      <c r="E2" s="104"/>
      <c r="F2" s="27"/>
    </row>
    <row r="3" spans="1:19" ht="4.2" customHeight="1" thickBot="1" x14ac:dyDescent="0.35">
      <c r="A3" s="77"/>
      <c r="B3" s="78"/>
      <c r="C3" s="78"/>
      <c r="D3" s="106"/>
      <c r="E3" s="104"/>
      <c r="F3" s="27"/>
    </row>
    <row r="4" spans="1:19" ht="21" x14ac:dyDescent="0.3">
      <c r="A4" s="54" t="s">
        <v>7</v>
      </c>
      <c r="B4" s="54"/>
      <c r="D4" s="27"/>
      <c r="E4" s="27"/>
      <c r="F4" s="27"/>
    </row>
    <row r="5" spans="1:19" x14ac:dyDescent="0.3">
      <c r="A5" s="17" t="s">
        <v>8</v>
      </c>
      <c r="B5" s="17"/>
    </row>
    <row r="6" spans="1:19" ht="6" customHeight="1" x14ac:dyDescent="0.3"/>
    <row r="7" spans="1:19" ht="22.95" customHeight="1" x14ac:dyDescent="0.3">
      <c r="A7" s="197" t="s">
        <v>80</v>
      </c>
      <c r="B7" s="197"/>
      <c r="C7" s="197"/>
      <c r="D7" s="197"/>
      <c r="E7" s="197"/>
      <c r="F7" s="197"/>
      <c r="G7" s="197"/>
      <c r="H7" s="197"/>
      <c r="I7" s="197"/>
      <c r="J7" s="197"/>
      <c r="K7" s="197"/>
      <c r="L7" s="197"/>
      <c r="M7" s="197"/>
      <c r="N7" s="197"/>
      <c r="O7" s="197"/>
      <c r="P7" s="197"/>
      <c r="Q7" s="197"/>
      <c r="R7" s="198"/>
      <c r="S7" s="18"/>
    </row>
    <row r="8" spans="1:19" ht="8.4" customHeight="1" x14ac:dyDescent="0.3"/>
    <row r="9" spans="1:19" ht="22.95" customHeight="1" x14ac:dyDescent="0.3">
      <c r="A9" s="197" t="str">
        <f>+SOMMARIO!A24</f>
        <v xml:space="preserve">Lotto 15: Calabria </v>
      </c>
      <c r="B9" s="197"/>
      <c r="C9" s="197"/>
      <c r="D9" s="197"/>
      <c r="E9" s="197"/>
      <c r="F9" s="197"/>
      <c r="G9" s="197"/>
      <c r="H9" s="197"/>
      <c r="I9" s="197"/>
      <c r="J9" s="197"/>
      <c r="K9" s="197"/>
      <c r="L9" s="197"/>
      <c r="M9" s="197"/>
      <c r="N9" s="197"/>
      <c r="O9" s="197"/>
      <c r="P9" s="197"/>
      <c r="Q9" s="197"/>
      <c r="R9" s="198"/>
      <c r="S9" s="18"/>
    </row>
    <row r="10" spans="1:19" s="27" customFormat="1" ht="9.6" customHeight="1" x14ac:dyDescent="0.3">
      <c r="B10" s="73"/>
      <c r="C10" s="73"/>
      <c r="D10" s="73"/>
      <c r="E10" s="73"/>
      <c r="F10" s="73"/>
      <c r="G10" s="73"/>
      <c r="H10" s="73"/>
      <c r="I10" s="73"/>
      <c r="J10" s="73"/>
      <c r="K10" s="73"/>
      <c r="L10" s="73"/>
      <c r="M10" s="73"/>
      <c r="N10" s="73"/>
      <c r="O10" s="73"/>
      <c r="P10" s="73"/>
      <c r="Q10" s="73"/>
      <c r="R10" s="73"/>
      <c r="S10" s="74"/>
    </row>
    <row r="11" spans="1:19" s="27" customFormat="1" ht="15.6" x14ac:dyDescent="0.3">
      <c r="A11" s="199" t="s">
        <v>71</v>
      </c>
      <c r="B11" s="199"/>
      <c r="C11" s="200" t="s">
        <v>140</v>
      </c>
      <c r="D11" s="201"/>
      <c r="E11" s="87"/>
      <c r="H11" s="73"/>
      <c r="I11" s="73"/>
      <c r="J11" s="73"/>
      <c r="K11" s="73"/>
      <c r="L11" s="73"/>
      <c r="M11" s="73"/>
      <c r="N11" s="73"/>
      <c r="O11" s="73"/>
      <c r="P11" s="73"/>
      <c r="Q11" s="73"/>
      <c r="R11" s="74"/>
    </row>
    <row r="12" spans="1:19" s="27" customFormat="1" ht="15.6" x14ac:dyDescent="0.3">
      <c r="A12" s="199" t="s">
        <v>3</v>
      </c>
      <c r="B12" s="199"/>
      <c r="C12" s="200" t="s">
        <v>82</v>
      </c>
      <c r="D12" s="201"/>
      <c r="E12" s="87"/>
      <c r="F12" s="73"/>
      <c r="G12" s="73"/>
      <c r="H12" s="73"/>
      <c r="I12" s="73"/>
      <c r="J12" s="73"/>
      <c r="K12" s="73"/>
      <c r="L12" s="73"/>
      <c r="M12" s="73"/>
      <c r="N12" s="73"/>
      <c r="O12" s="73"/>
      <c r="P12" s="73"/>
      <c r="Q12" s="73"/>
      <c r="R12" s="74"/>
    </row>
    <row r="13" spans="1:19" s="27" customFormat="1" ht="16.2" thickBot="1" x14ac:dyDescent="0.35">
      <c r="C13" s="73"/>
      <c r="D13" s="87"/>
      <c r="E13" s="87"/>
      <c r="F13" s="73"/>
      <c r="G13" s="73"/>
      <c r="H13" s="73"/>
      <c r="I13" s="73"/>
      <c r="J13" s="73"/>
      <c r="K13" s="73"/>
      <c r="L13" s="73"/>
      <c r="M13" s="73"/>
      <c r="N13" s="73"/>
      <c r="O13" s="73"/>
      <c r="P13" s="73"/>
      <c r="Q13" s="73"/>
      <c r="R13" s="74"/>
    </row>
    <row r="14" spans="1:19" s="27" customFormat="1" ht="15.6" x14ac:dyDescent="0.3">
      <c r="A14" s="193" t="s">
        <v>77</v>
      </c>
      <c r="B14" s="194"/>
      <c r="C14" s="194"/>
      <c r="D14" s="73"/>
      <c r="E14" s="107">
        <v>43405</v>
      </c>
      <c r="F14" s="107">
        <v>43435</v>
      </c>
      <c r="G14" s="107">
        <v>43466</v>
      </c>
      <c r="H14" s="107">
        <v>43497</v>
      </c>
      <c r="I14" s="107">
        <v>43525</v>
      </c>
    </row>
    <row r="15" spans="1:19" s="27" customFormat="1" ht="15.6" x14ac:dyDescent="0.25">
      <c r="A15" s="81"/>
      <c r="B15" s="82" t="s">
        <v>72</v>
      </c>
      <c r="C15" s="83" t="s">
        <v>79</v>
      </c>
      <c r="D15" s="73"/>
      <c r="E15" s="88" t="s">
        <v>78</v>
      </c>
      <c r="F15" s="88" t="s">
        <v>78</v>
      </c>
      <c r="G15" s="88" t="s">
        <v>78</v>
      </c>
      <c r="H15" s="88" t="s">
        <v>78</v>
      </c>
      <c r="I15" s="88" t="s">
        <v>78</v>
      </c>
      <c r="J15" s="59"/>
      <c r="K15" s="59"/>
      <c r="L15" s="59"/>
    </row>
    <row r="16" spans="1:19" s="27" customFormat="1" ht="34.200000000000003" customHeight="1" x14ac:dyDescent="0.3">
      <c r="A16" s="86" t="s">
        <v>73</v>
      </c>
      <c r="B16" s="79" t="s">
        <v>74</v>
      </c>
      <c r="C16" s="80">
        <v>3.79</v>
      </c>
      <c r="D16" s="73"/>
      <c r="E16" s="89">
        <f>+$C$16+'PUNIndex e PUN per fascia'!$J$22</f>
        <v>70.37</v>
      </c>
      <c r="F16" s="89">
        <f>+$C$16+'PUNIndex e PUN per fascia'!$J$23</f>
        <v>68.940000000000012</v>
      </c>
      <c r="G16" s="89">
        <f>+$C$16+'PUNIndex e PUN per fascia'!$J$24</f>
        <v>71.440000000000012</v>
      </c>
      <c r="H16" s="89">
        <f>+$C$16+'PUNIndex e PUN per fascia'!$J$25</f>
        <v>61.46</v>
      </c>
      <c r="I16" s="89">
        <f>+$C$16+'PUNIndex e PUN per fascia'!$J$26</f>
        <v>56.67</v>
      </c>
      <c r="J16" s="128"/>
      <c r="K16" s="128"/>
      <c r="L16" s="130"/>
      <c r="M16" s="130"/>
      <c r="N16" s="130"/>
      <c r="O16" s="59"/>
      <c r="P16" s="59"/>
    </row>
    <row r="17" spans="1:19" s="27" customFormat="1" ht="25.2" customHeight="1" x14ac:dyDescent="0.3">
      <c r="A17" s="195" t="s">
        <v>75</v>
      </c>
      <c r="B17" s="93" t="s">
        <v>33</v>
      </c>
      <c r="C17" s="94">
        <v>0.19</v>
      </c>
      <c r="D17" s="73"/>
      <c r="E17" s="91">
        <f>+$C$17+'PUNIndex e PUN per fascia'!$K$22</f>
        <v>76.709999999999994</v>
      </c>
      <c r="F17" s="91">
        <f>+$C$17+'PUNIndex e PUN per fascia'!$K$23</f>
        <v>74.84</v>
      </c>
      <c r="G17" s="91">
        <f>+$C$17+'PUNIndex e PUN per fascia'!$K$24</f>
        <v>76.83</v>
      </c>
      <c r="H17" s="91">
        <f>+$C$17+'PUNIndex e PUN per fascia'!$K$25</f>
        <v>61.98</v>
      </c>
      <c r="I17" s="91">
        <f>+$C$17+'PUNIndex e PUN per fascia'!$K$26</f>
        <v>55.8</v>
      </c>
      <c r="J17" s="128"/>
      <c r="K17" s="129"/>
      <c r="L17" s="130"/>
      <c r="M17" s="130"/>
      <c r="N17" s="130"/>
      <c r="O17" s="59"/>
      <c r="P17" s="59"/>
    </row>
    <row r="18" spans="1:19" s="27" customFormat="1" ht="25.2" customHeight="1" x14ac:dyDescent="0.3">
      <c r="A18" s="196"/>
      <c r="B18" s="75" t="s">
        <v>34</v>
      </c>
      <c r="C18" s="76">
        <v>0.19</v>
      </c>
      <c r="D18" s="73"/>
      <c r="E18" s="90">
        <f>+$C$18+'PUNIndex e PUN per fascia'!$L$22</f>
        <v>69.91</v>
      </c>
      <c r="F18" s="90">
        <f>+$C$18+'PUNIndex e PUN per fascia'!$L$23</f>
        <v>69.83</v>
      </c>
      <c r="G18" s="90">
        <f>+$C$18+'PUNIndex e PUN per fascia'!$L$24</f>
        <v>72.67</v>
      </c>
      <c r="H18" s="90">
        <f>+$C$18+'PUNIndex e PUN per fascia'!$L$25</f>
        <v>63.839999999999996</v>
      </c>
      <c r="I18" s="90">
        <f>+$C$18+'PUNIndex e PUN per fascia'!$L$26</f>
        <v>58</v>
      </c>
      <c r="J18" s="128"/>
      <c r="K18" s="129"/>
      <c r="L18" s="130"/>
      <c r="M18" s="130"/>
      <c r="N18" s="130"/>
      <c r="O18" s="59"/>
      <c r="P18" s="59"/>
    </row>
    <row r="19" spans="1:19" s="27" customFormat="1" ht="25.2" customHeight="1" thickBot="1" x14ac:dyDescent="0.35">
      <c r="A19" s="196"/>
      <c r="B19" s="95" t="s">
        <v>35</v>
      </c>
      <c r="C19" s="96">
        <v>9.19</v>
      </c>
      <c r="D19" s="73"/>
      <c r="E19" s="92">
        <f>+$C$19+'PUNIndex e PUN per fascia'!$M$22</f>
        <v>66.94</v>
      </c>
      <c r="F19" s="92">
        <f>+$C$19+'PUNIndex e PUN per fascia'!$M$23</f>
        <v>67.17</v>
      </c>
      <c r="G19" s="92">
        <f>+$C$19+'PUNIndex e PUN per fascia'!$M$24</f>
        <v>67.650000000000006</v>
      </c>
      <c r="H19" s="92">
        <f>+$C$19+'PUNIndex e PUN per fascia'!$M$25</f>
        <v>60.3</v>
      </c>
      <c r="I19" s="92">
        <f>+$C$19+'PUNIndex e PUN per fascia'!$M$26</f>
        <v>57.339999999999996</v>
      </c>
      <c r="J19" s="128"/>
      <c r="K19" s="129"/>
      <c r="L19" s="130"/>
      <c r="M19" s="130"/>
      <c r="N19" s="130"/>
      <c r="O19" s="59"/>
      <c r="P19" s="59"/>
    </row>
    <row r="20" spans="1:19" s="27" customFormat="1" ht="15.6" x14ac:dyDescent="0.3">
      <c r="A20" s="85" t="s">
        <v>139</v>
      </c>
      <c r="B20" s="84"/>
      <c r="C20" s="84"/>
      <c r="D20" s="84"/>
      <c r="E20" s="84"/>
      <c r="F20" s="84"/>
      <c r="G20" s="84"/>
      <c r="H20" s="84"/>
      <c r="I20" s="84"/>
      <c r="J20" s="73"/>
      <c r="K20" s="73"/>
      <c r="L20" s="73"/>
      <c r="M20" s="73"/>
      <c r="N20" s="73"/>
      <c r="O20" s="73"/>
      <c r="P20" s="73"/>
      <c r="Q20" s="73"/>
      <c r="R20" s="74"/>
    </row>
    <row r="21" spans="1:19" s="27" customFormat="1" ht="15.6" x14ac:dyDescent="0.3">
      <c r="B21" s="73"/>
      <c r="C21" s="73"/>
      <c r="D21" s="73"/>
      <c r="E21" s="73"/>
      <c r="F21" s="73"/>
      <c r="G21" s="73"/>
      <c r="H21" s="73"/>
      <c r="I21" s="73"/>
      <c r="J21" s="73"/>
      <c r="K21" s="73"/>
      <c r="L21" s="73"/>
      <c r="M21" s="73"/>
      <c r="N21" s="73"/>
      <c r="O21" s="73"/>
      <c r="P21" s="73"/>
      <c r="Q21" s="73"/>
      <c r="R21" s="73"/>
      <c r="S21" s="74"/>
    </row>
    <row r="22" spans="1:19" ht="15.6" customHeight="1" x14ac:dyDescent="0.3"/>
    <row r="23" spans="1:19" ht="15.6" customHeight="1" x14ac:dyDescent="0.3"/>
    <row r="24" spans="1:19" ht="15.6" customHeight="1" x14ac:dyDescent="0.3"/>
    <row r="25" spans="1:19" ht="15.6" customHeight="1" x14ac:dyDescent="0.3"/>
    <row r="26" spans="1:19" ht="15.6" customHeight="1" x14ac:dyDescent="0.3"/>
    <row r="27" spans="1:19" ht="15.6" customHeight="1" x14ac:dyDescent="0.3"/>
    <row r="1048576" spans="9:9" x14ac:dyDescent="0.3">
      <c r="I1048576" s="128"/>
    </row>
  </sheetData>
  <mergeCells count="9">
    <mergeCell ref="A14:C14"/>
    <mergeCell ref="A17:A19"/>
    <mergeCell ref="Q1:R1"/>
    <mergeCell ref="A7:R7"/>
    <mergeCell ref="A9:R9"/>
    <mergeCell ref="A11:B11"/>
    <mergeCell ref="C11:D11"/>
    <mergeCell ref="A12:B12"/>
    <mergeCell ref="C12:D12"/>
  </mergeCells>
  <hyperlinks>
    <hyperlink ref="Q1:R1" location="SOMMARIO!A1" display="torna al SOMMARIO"/>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8576"/>
  <sheetViews>
    <sheetView showGridLines="0" zoomScale="85" zoomScaleNormal="85" workbookViewId="0">
      <selection activeCell="A8" sqref="A8"/>
    </sheetView>
  </sheetViews>
  <sheetFormatPr defaultColWidth="8.88671875" defaultRowHeight="14.4" x14ac:dyDescent="0.3"/>
  <cols>
    <col min="1" max="1" width="3.109375" style="16" customWidth="1"/>
    <col min="2" max="2" width="20.88671875" style="16" customWidth="1"/>
    <col min="3" max="3" width="15.33203125" style="16" customWidth="1"/>
    <col min="4" max="4" width="2.33203125" style="16" customWidth="1"/>
    <col min="5" max="512" width="9.6640625" style="16" customWidth="1"/>
    <col min="513" max="16384" width="8.88671875" style="16"/>
  </cols>
  <sheetData>
    <row r="1" spans="1:19" ht="16.95" customHeight="1" thickBot="1" x14ac:dyDescent="0.35">
      <c r="A1" s="97"/>
      <c r="B1" s="98"/>
      <c r="C1" s="99"/>
      <c r="D1" s="103"/>
      <c r="E1" s="104"/>
      <c r="F1" s="27"/>
      <c r="Q1" s="161" t="s">
        <v>24</v>
      </c>
      <c r="R1" s="162"/>
    </row>
    <row r="2" spans="1:19" ht="16.95" customHeight="1" thickBot="1" x14ac:dyDescent="0.35">
      <c r="A2" s="100"/>
      <c r="B2" s="101"/>
      <c r="C2" s="102"/>
      <c r="D2" s="105"/>
      <c r="E2" s="104"/>
      <c r="F2" s="27"/>
    </row>
    <row r="3" spans="1:19" ht="4.2" customHeight="1" thickBot="1" x14ac:dyDescent="0.35">
      <c r="A3" s="77"/>
      <c r="B3" s="78"/>
      <c r="C3" s="78"/>
      <c r="D3" s="106"/>
      <c r="E3" s="104"/>
      <c r="F3" s="27"/>
    </row>
    <row r="4" spans="1:19" ht="21" x14ac:dyDescent="0.3">
      <c r="A4" s="54" t="s">
        <v>7</v>
      </c>
      <c r="B4" s="54"/>
      <c r="D4" s="27"/>
      <c r="E4" s="27"/>
      <c r="F4" s="27"/>
    </row>
    <row r="5" spans="1:19" x14ac:dyDescent="0.3">
      <c r="A5" s="17" t="s">
        <v>8</v>
      </c>
      <c r="B5" s="17"/>
    </row>
    <row r="6" spans="1:19" ht="6" customHeight="1" x14ac:dyDescent="0.3"/>
    <row r="7" spans="1:19" ht="22.95" customHeight="1" x14ac:dyDescent="0.3">
      <c r="A7" s="197" t="s">
        <v>80</v>
      </c>
      <c r="B7" s="197"/>
      <c r="C7" s="197"/>
      <c r="D7" s="197"/>
      <c r="E7" s="197"/>
      <c r="F7" s="197"/>
      <c r="G7" s="197"/>
      <c r="H7" s="197"/>
      <c r="I7" s="197"/>
      <c r="J7" s="197"/>
      <c r="K7" s="197"/>
      <c r="L7" s="197"/>
      <c r="M7" s="197"/>
      <c r="N7" s="197"/>
      <c r="O7" s="197"/>
      <c r="P7" s="197"/>
      <c r="Q7" s="197"/>
      <c r="R7" s="198"/>
      <c r="S7" s="18"/>
    </row>
    <row r="8" spans="1:19" ht="8.4" customHeight="1" x14ac:dyDescent="0.3"/>
    <row r="9" spans="1:19" ht="22.95" customHeight="1" x14ac:dyDescent="0.3">
      <c r="A9" s="197" t="str">
        <f>+SOMMARIO!A25</f>
        <v>Lotto 16: Sicilia</v>
      </c>
      <c r="B9" s="197"/>
      <c r="C9" s="197"/>
      <c r="D9" s="197"/>
      <c r="E9" s="197"/>
      <c r="F9" s="197"/>
      <c r="G9" s="197"/>
      <c r="H9" s="197"/>
      <c r="I9" s="197"/>
      <c r="J9" s="197"/>
      <c r="K9" s="197"/>
      <c r="L9" s="197"/>
      <c r="M9" s="197"/>
      <c r="N9" s="197"/>
      <c r="O9" s="197"/>
      <c r="P9" s="197"/>
      <c r="Q9" s="197"/>
      <c r="R9" s="198"/>
      <c r="S9" s="18"/>
    </row>
    <row r="10" spans="1:19" s="27" customFormat="1" ht="9.6" customHeight="1" x14ac:dyDescent="0.3">
      <c r="B10" s="73"/>
      <c r="C10" s="73"/>
      <c r="D10" s="73"/>
      <c r="E10" s="73"/>
      <c r="F10" s="73"/>
      <c r="G10" s="73"/>
      <c r="H10" s="73"/>
      <c r="I10" s="73"/>
      <c r="J10" s="73"/>
      <c r="K10" s="73"/>
      <c r="L10" s="73"/>
      <c r="M10" s="73"/>
      <c r="N10" s="73"/>
      <c r="O10" s="73"/>
      <c r="P10" s="73"/>
      <c r="Q10" s="73"/>
      <c r="R10" s="73"/>
      <c r="S10" s="74"/>
    </row>
    <row r="11" spans="1:19" s="27" customFormat="1" ht="15.6" x14ac:dyDescent="0.3">
      <c r="A11" s="199" t="s">
        <v>71</v>
      </c>
      <c r="B11" s="199"/>
      <c r="C11" s="200" t="s">
        <v>85</v>
      </c>
      <c r="D11" s="201"/>
      <c r="E11" s="87"/>
      <c r="H11" s="73"/>
      <c r="I11" s="73"/>
      <c r="J11" s="73"/>
      <c r="K11" s="73"/>
      <c r="L11" s="73"/>
      <c r="M11" s="73"/>
      <c r="N11" s="73"/>
      <c r="O11" s="73"/>
      <c r="P11" s="73"/>
      <c r="Q11" s="73"/>
      <c r="R11" s="74"/>
    </row>
    <row r="12" spans="1:19" s="27" customFormat="1" ht="15.6" x14ac:dyDescent="0.3">
      <c r="A12" s="199" t="s">
        <v>3</v>
      </c>
      <c r="B12" s="199"/>
      <c r="C12" s="200" t="s">
        <v>82</v>
      </c>
      <c r="D12" s="201"/>
      <c r="E12" s="87"/>
      <c r="F12" s="73"/>
      <c r="G12" s="73"/>
      <c r="H12" s="73"/>
      <c r="I12" s="73"/>
      <c r="J12" s="73"/>
      <c r="K12" s="73"/>
      <c r="L12" s="73"/>
      <c r="M12" s="73"/>
      <c r="N12" s="73"/>
      <c r="O12" s="73"/>
      <c r="P12" s="73"/>
      <c r="Q12" s="73"/>
      <c r="R12" s="74"/>
    </row>
    <row r="13" spans="1:19" s="27" customFormat="1" ht="16.2" thickBot="1" x14ac:dyDescent="0.35">
      <c r="C13" s="73"/>
      <c r="D13" s="87"/>
      <c r="E13" s="87"/>
      <c r="F13" s="73"/>
      <c r="G13" s="73"/>
      <c r="H13" s="73"/>
      <c r="I13" s="73"/>
      <c r="J13" s="73"/>
      <c r="K13" s="73"/>
      <c r="L13" s="73"/>
      <c r="M13" s="73"/>
      <c r="N13" s="73"/>
      <c r="O13" s="73"/>
      <c r="P13" s="73"/>
      <c r="Q13" s="73"/>
      <c r="R13" s="74"/>
    </row>
    <row r="14" spans="1:19" s="27" customFormat="1" ht="15.6" x14ac:dyDescent="0.3">
      <c r="A14" s="193" t="s">
        <v>77</v>
      </c>
      <c r="B14" s="194"/>
      <c r="C14" s="194"/>
      <c r="D14" s="73"/>
      <c r="E14" s="107">
        <v>43405</v>
      </c>
      <c r="F14" s="107">
        <v>43435</v>
      </c>
      <c r="G14" s="107">
        <v>43466</v>
      </c>
      <c r="H14" s="107">
        <v>43497</v>
      </c>
      <c r="I14" s="107">
        <v>43525</v>
      </c>
    </row>
    <row r="15" spans="1:19" s="27" customFormat="1" ht="15.6" x14ac:dyDescent="0.25">
      <c r="A15" s="81"/>
      <c r="B15" s="82" t="s">
        <v>72</v>
      </c>
      <c r="C15" s="83" t="s">
        <v>79</v>
      </c>
      <c r="D15" s="73"/>
      <c r="E15" s="88" t="s">
        <v>78</v>
      </c>
      <c r="F15" s="88" t="s">
        <v>78</v>
      </c>
      <c r="G15" s="88" t="s">
        <v>78</v>
      </c>
      <c r="H15" s="88" t="s">
        <v>78</v>
      </c>
      <c r="I15" s="88" t="s">
        <v>78</v>
      </c>
    </row>
    <row r="16" spans="1:19" s="27" customFormat="1" ht="34.200000000000003" customHeight="1" x14ac:dyDescent="0.3">
      <c r="A16" s="86" t="s">
        <v>73</v>
      </c>
      <c r="B16" s="79" t="s">
        <v>74</v>
      </c>
      <c r="C16" s="80">
        <v>3.34</v>
      </c>
      <c r="D16" s="73"/>
      <c r="E16" s="89">
        <f>+$C$16+'PUNIndex e PUN per fascia'!$J$22</f>
        <v>69.92</v>
      </c>
      <c r="F16" s="89">
        <f>+$C$16+'PUNIndex e PUN per fascia'!$J$23</f>
        <v>68.490000000000009</v>
      </c>
      <c r="G16" s="89">
        <f>+$C$16+'PUNIndex e PUN per fascia'!$J$24</f>
        <v>70.990000000000009</v>
      </c>
      <c r="H16" s="89">
        <f>+$C$16+'PUNIndex e PUN per fascia'!$J$25</f>
        <v>61.010000000000005</v>
      </c>
      <c r="I16" s="89">
        <f>+$C$16+'PUNIndex e PUN per fascia'!$J$26</f>
        <v>56.22</v>
      </c>
      <c r="J16" s="128"/>
      <c r="K16" s="128"/>
      <c r="L16" s="130"/>
      <c r="M16" s="130"/>
      <c r="N16" s="130"/>
      <c r="O16" s="59"/>
      <c r="P16" s="59"/>
    </row>
    <row r="17" spans="1:19" s="27" customFormat="1" ht="25.2" customHeight="1" x14ac:dyDescent="0.3">
      <c r="A17" s="195" t="s">
        <v>75</v>
      </c>
      <c r="B17" s="93" t="s">
        <v>33</v>
      </c>
      <c r="C17" s="94">
        <v>0.14000000000000001</v>
      </c>
      <c r="D17" s="73"/>
      <c r="E17" s="91">
        <f>+$C$17+'PUNIndex e PUN per fascia'!$K$22</f>
        <v>76.66</v>
      </c>
      <c r="F17" s="91">
        <f>+$C$17+'PUNIndex e PUN per fascia'!$K$23</f>
        <v>74.790000000000006</v>
      </c>
      <c r="G17" s="91">
        <f>+$C$17+'PUNIndex e PUN per fascia'!$K$24</f>
        <v>76.78</v>
      </c>
      <c r="H17" s="91">
        <f>+$C$17+'PUNIndex e PUN per fascia'!$K$25</f>
        <v>61.93</v>
      </c>
      <c r="I17" s="91">
        <f>+$C$17+'PUNIndex e PUN per fascia'!$K$26</f>
        <v>55.75</v>
      </c>
      <c r="J17" s="128"/>
      <c r="K17" s="129"/>
      <c r="L17" s="130"/>
      <c r="M17" s="130"/>
      <c r="N17" s="130"/>
      <c r="O17" s="59"/>
      <c r="P17" s="59"/>
    </row>
    <row r="18" spans="1:19" s="27" customFormat="1" ht="25.2" customHeight="1" x14ac:dyDescent="0.3">
      <c r="A18" s="196"/>
      <c r="B18" s="75" t="s">
        <v>34</v>
      </c>
      <c r="C18" s="76">
        <v>0.14000000000000001</v>
      </c>
      <c r="D18" s="73"/>
      <c r="E18" s="90">
        <f>+$C$18+'PUNIndex e PUN per fascia'!$L$22</f>
        <v>69.86</v>
      </c>
      <c r="F18" s="90">
        <f>+$C$18+'PUNIndex e PUN per fascia'!$L$23</f>
        <v>69.78</v>
      </c>
      <c r="G18" s="90">
        <f>+$C$18+'PUNIndex e PUN per fascia'!$L$24</f>
        <v>72.62</v>
      </c>
      <c r="H18" s="90">
        <f>+$C$18+'PUNIndex e PUN per fascia'!$L$25</f>
        <v>63.79</v>
      </c>
      <c r="I18" s="90">
        <f>+$C$18+'PUNIndex e PUN per fascia'!$L$26</f>
        <v>57.95</v>
      </c>
      <c r="J18" s="128"/>
      <c r="K18" s="129"/>
      <c r="L18" s="130"/>
      <c r="M18" s="130"/>
      <c r="N18" s="130"/>
      <c r="O18" s="59"/>
      <c r="P18" s="59"/>
    </row>
    <row r="19" spans="1:19" s="27" customFormat="1" ht="25.2" customHeight="1" thickBot="1" x14ac:dyDescent="0.35">
      <c r="A19" s="196"/>
      <c r="B19" s="95" t="s">
        <v>35</v>
      </c>
      <c r="C19" s="96">
        <v>8.14</v>
      </c>
      <c r="D19" s="73"/>
      <c r="E19" s="92">
        <f>+$C$19+'PUNIndex e PUN per fascia'!$M$22</f>
        <v>65.89</v>
      </c>
      <c r="F19" s="92">
        <f>+$C$19+'PUNIndex e PUN per fascia'!$M$23</f>
        <v>66.12</v>
      </c>
      <c r="G19" s="92">
        <f>+$C$19+'PUNIndex e PUN per fascia'!$M$24</f>
        <v>66.599999999999994</v>
      </c>
      <c r="H19" s="92">
        <f>+$C$19+'PUNIndex e PUN per fascia'!$M$25</f>
        <v>59.25</v>
      </c>
      <c r="I19" s="92">
        <f>+$C$19+'PUNIndex e PUN per fascia'!$M$26</f>
        <v>56.29</v>
      </c>
      <c r="J19" s="128"/>
      <c r="K19" s="129"/>
      <c r="L19" s="130"/>
      <c r="M19" s="130"/>
      <c r="N19" s="130"/>
      <c r="O19" s="59"/>
      <c r="P19" s="59"/>
    </row>
    <row r="20" spans="1:19" s="27" customFormat="1" ht="15.6" x14ac:dyDescent="0.3">
      <c r="A20" s="85" t="s">
        <v>86</v>
      </c>
      <c r="B20" s="84"/>
      <c r="C20" s="84"/>
      <c r="D20" s="84"/>
      <c r="E20" s="84"/>
      <c r="F20" s="84"/>
      <c r="G20" s="84"/>
      <c r="H20" s="84"/>
      <c r="I20" s="84"/>
      <c r="J20" s="73"/>
      <c r="K20" s="73"/>
      <c r="L20" s="73"/>
      <c r="M20" s="73"/>
      <c r="N20" s="73"/>
      <c r="O20" s="73"/>
      <c r="P20" s="73"/>
      <c r="Q20" s="73"/>
      <c r="R20" s="74"/>
    </row>
    <row r="21" spans="1:19" s="27" customFormat="1" ht="15.6" x14ac:dyDescent="0.3">
      <c r="B21" s="73"/>
      <c r="C21" s="73"/>
      <c r="D21" s="73"/>
      <c r="E21" s="73"/>
      <c r="F21" s="73"/>
      <c r="G21" s="73"/>
      <c r="H21" s="73"/>
      <c r="I21" s="73"/>
      <c r="J21" s="73"/>
      <c r="K21" s="73"/>
      <c r="L21" s="73"/>
      <c r="M21" s="73"/>
      <c r="N21" s="73"/>
      <c r="O21" s="73"/>
      <c r="P21" s="73"/>
      <c r="Q21" s="73"/>
      <c r="R21" s="73"/>
      <c r="S21" s="74"/>
    </row>
    <row r="22" spans="1:19" ht="15.6" customHeight="1" x14ac:dyDescent="0.3"/>
    <row r="23" spans="1:19" ht="15.6" customHeight="1" x14ac:dyDescent="0.3"/>
    <row r="24" spans="1:19" ht="15.6" customHeight="1" x14ac:dyDescent="0.3"/>
    <row r="25" spans="1:19" ht="15.6" customHeight="1" x14ac:dyDescent="0.3"/>
    <row r="26" spans="1:19" ht="15.6" customHeight="1" x14ac:dyDescent="0.3"/>
    <row r="27" spans="1:19" ht="15.6" customHeight="1" x14ac:dyDescent="0.3"/>
    <row r="1048576" spans="9:9" x14ac:dyDescent="0.3">
      <c r="I1048576" s="128"/>
    </row>
  </sheetData>
  <mergeCells count="9">
    <mergeCell ref="A14:C14"/>
    <mergeCell ref="A17:A19"/>
    <mergeCell ref="Q1:R1"/>
    <mergeCell ref="A7:R7"/>
    <mergeCell ref="A9:R9"/>
    <mergeCell ref="A11:B11"/>
    <mergeCell ref="C11:D11"/>
    <mergeCell ref="A12:B12"/>
    <mergeCell ref="C12:D12"/>
  </mergeCells>
  <hyperlinks>
    <hyperlink ref="Q1:R1" location="SOMMARIO!A1" display="torna al SOMMARIO"/>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8576"/>
  <sheetViews>
    <sheetView showGridLines="0" zoomScale="85" zoomScaleNormal="85" workbookViewId="0">
      <selection activeCell="A8" sqref="A8"/>
    </sheetView>
  </sheetViews>
  <sheetFormatPr defaultColWidth="8.88671875" defaultRowHeight="14.4" x14ac:dyDescent="0.3"/>
  <cols>
    <col min="1" max="1" width="3.109375" style="16" customWidth="1"/>
    <col min="2" max="2" width="20.88671875" style="16" customWidth="1"/>
    <col min="3" max="3" width="15.33203125" style="16" customWidth="1"/>
    <col min="4" max="4" width="2.33203125" style="16" customWidth="1"/>
    <col min="5" max="512" width="9.6640625" style="16" customWidth="1"/>
    <col min="513" max="16384" width="8.88671875" style="16"/>
  </cols>
  <sheetData>
    <row r="1" spans="1:19" ht="16.95" customHeight="1" thickBot="1" x14ac:dyDescent="0.35">
      <c r="A1" s="97"/>
      <c r="B1" s="98"/>
      <c r="C1" s="99"/>
      <c r="D1" s="103"/>
      <c r="E1" s="104"/>
      <c r="F1" s="27"/>
      <c r="Q1" s="161" t="s">
        <v>24</v>
      </c>
      <c r="R1" s="162"/>
    </row>
    <row r="2" spans="1:19" ht="16.95" customHeight="1" thickBot="1" x14ac:dyDescent="0.35">
      <c r="A2" s="100"/>
      <c r="B2" s="101"/>
      <c r="C2" s="102"/>
      <c r="D2" s="105"/>
      <c r="E2" s="104"/>
      <c r="F2" s="27"/>
    </row>
    <row r="3" spans="1:19" ht="4.2" customHeight="1" thickBot="1" x14ac:dyDescent="0.35">
      <c r="A3" s="77"/>
      <c r="B3" s="78"/>
      <c r="C3" s="78"/>
      <c r="D3" s="106"/>
      <c r="E3" s="104"/>
      <c r="F3" s="27"/>
    </row>
    <row r="4" spans="1:19" ht="21" x14ac:dyDescent="0.3">
      <c r="A4" s="54" t="s">
        <v>7</v>
      </c>
      <c r="B4" s="54"/>
      <c r="D4" s="27"/>
      <c r="E4" s="27"/>
      <c r="F4" s="27"/>
    </row>
    <row r="5" spans="1:19" x14ac:dyDescent="0.3">
      <c r="A5" s="17" t="s">
        <v>8</v>
      </c>
      <c r="B5" s="17"/>
    </row>
    <row r="6" spans="1:19" ht="6" customHeight="1" x14ac:dyDescent="0.3"/>
    <row r="7" spans="1:19" ht="22.95" customHeight="1" x14ac:dyDescent="0.3">
      <c r="A7" s="197" t="s">
        <v>80</v>
      </c>
      <c r="B7" s="197"/>
      <c r="C7" s="197"/>
      <c r="D7" s="197"/>
      <c r="E7" s="197"/>
      <c r="F7" s="197"/>
      <c r="G7" s="197"/>
      <c r="H7" s="197"/>
      <c r="I7" s="197"/>
      <c r="J7" s="197"/>
      <c r="K7" s="197"/>
      <c r="L7" s="197"/>
      <c r="M7" s="197"/>
      <c r="N7" s="197"/>
      <c r="O7" s="197"/>
      <c r="P7" s="197"/>
      <c r="Q7" s="197"/>
      <c r="R7" s="198"/>
      <c r="S7" s="18"/>
    </row>
    <row r="8" spans="1:19" ht="8.4" customHeight="1" x14ac:dyDescent="0.3"/>
    <row r="9" spans="1:19" ht="22.95" customHeight="1" x14ac:dyDescent="0.3">
      <c r="A9" s="197" t="str">
        <f>+SOMMARIO!A26</f>
        <v>Lotto 17: Italia</v>
      </c>
      <c r="B9" s="197"/>
      <c r="C9" s="197"/>
      <c r="D9" s="197"/>
      <c r="E9" s="197"/>
      <c r="F9" s="197"/>
      <c r="G9" s="197"/>
      <c r="H9" s="197"/>
      <c r="I9" s="197"/>
      <c r="J9" s="197"/>
      <c r="K9" s="197"/>
      <c r="L9" s="197"/>
      <c r="M9" s="197"/>
      <c r="N9" s="197"/>
      <c r="O9" s="197"/>
      <c r="P9" s="197"/>
      <c r="Q9" s="197"/>
      <c r="R9" s="198"/>
      <c r="S9" s="18"/>
    </row>
    <row r="10" spans="1:19" s="27" customFormat="1" ht="9.6" customHeight="1" x14ac:dyDescent="0.3">
      <c r="B10" s="73"/>
      <c r="C10" s="73"/>
      <c r="D10" s="73"/>
      <c r="E10" s="73"/>
      <c r="F10" s="73"/>
      <c r="G10" s="73"/>
      <c r="H10" s="73"/>
      <c r="I10" s="73"/>
      <c r="J10" s="73"/>
      <c r="K10" s="73"/>
      <c r="L10" s="73"/>
      <c r="M10" s="73"/>
      <c r="N10" s="73"/>
      <c r="O10" s="73"/>
      <c r="P10" s="73"/>
      <c r="Q10" s="73"/>
      <c r="R10" s="73"/>
      <c r="S10" s="74"/>
    </row>
    <row r="11" spans="1:19" s="27" customFormat="1" ht="15.6" x14ac:dyDescent="0.3">
      <c r="A11" s="199" t="s">
        <v>71</v>
      </c>
      <c r="B11" s="199"/>
      <c r="C11" s="200" t="s">
        <v>87</v>
      </c>
      <c r="D11" s="201"/>
      <c r="E11" s="87"/>
      <c r="H11" s="73"/>
      <c r="I11" s="73"/>
      <c r="J11" s="73"/>
      <c r="K11" s="73"/>
      <c r="L11" s="73"/>
      <c r="M11" s="73"/>
      <c r="N11" s="73"/>
      <c r="O11" s="73"/>
      <c r="P11" s="73"/>
      <c r="Q11" s="73"/>
      <c r="R11" s="74"/>
    </row>
    <row r="12" spans="1:19" s="27" customFormat="1" ht="15.6" x14ac:dyDescent="0.3">
      <c r="A12" s="199" t="s">
        <v>3</v>
      </c>
      <c r="B12" s="199"/>
      <c r="C12" s="200" t="s">
        <v>70</v>
      </c>
      <c r="D12" s="201"/>
      <c r="E12" s="87"/>
      <c r="F12" s="73"/>
      <c r="G12" s="73"/>
      <c r="H12" s="73"/>
      <c r="I12" s="73"/>
      <c r="J12" s="73"/>
      <c r="K12" s="73"/>
      <c r="L12" s="73"/>
      <c r="M12" s="73"/>
      <c r="N12" s="73"/>
      <c r="O12" s="73"/>
      <c r="P12" s="73"/>
      <c r="Q12" s="73"/>
      <c r="R12" s="74"/>
    </row>
    <row r="13" spans="1:19" s="27" customFormat="1" ht="16.2" thickBot="1" x14ac:dyDescent="0.35">
      <c r="C13" s="73"/>
      <c r="D13" s="87"/>
      <c r="E13" s="87"/>
      <c r="F13" s="73"/>
      <c r="G13" s="73"/>
      <c r="H13" s="73"/>
      <c r="I13" s="73"/>
      <c r="J13" s="73"/>
      <c r="K13" s="73"/>
      <c r="L13" s="73"/>
      <c r="M13" s="73"/>
      <c r="N13" s="73"/>
      <c r="O13" s="73"/>
      <c r="P13" s="73"/>
      <c r="Q13" s="73"/>
      <c r="R13" s="74"/>
    </row>
    <row r="14" spans="1:19" s="27" customFormat="1" ht="15.6" x14ac:dyDescent="0.3">
      <c r="A14" s="193" t="s">
        <v>77</v>
      </c>
      <c r="B14" s="194"/>
      <c r="C14" s="194"/>
      <c r="D14" s="73"/>
      <c r="E14" s="107">
        <v>43405</v>
      </c>
      <c r="F14" s="107">
        <v>43435</v>
      </c>
      <c r="G14" s="107">
        <v>43466</v>
      </c>
      <c r="H14" s="107">
        <v>43497</v>
      </c>
      <c r="I14" s="107">
        <v>43525</v>
      </c>
    </row>
    <row r="15" spans="1:19" s="27" customFormat="1" ht="15.6" x14ac:dyDescent="0.25">
      <c r="A15" s="81"/>
      <c r="B15" s="82" t="s">
        <v>72</v>
      </c>
      <c r="C15" s="83" t="s">
        <v>79</v>
      </c>
      <c r="D15" s="73"/>
      <c r="E15" s="88" t="s">
        <v>78</v>
      </c>
      <c r="F15" s="88" t="s">
        <v>78</v>
      </c>
      <c r="G15" s="88" t="s">
        <v>78</v>
      </c>
      <c r="H15" s="88" t="s">
        <v>78</v>
      </c>
      <c r="I15" s="88" t="s">
        <v>78</v>
      </c>
    </row>
    <row r="16" spans="1:19" s="27" customFormat="1" ht="34.200000000000003" customHeight="1" x14ac:dyDescent="0.3">
      <c r="A16" s="86" t="s">
        <v>73</v>
      </c>
      <c r="B16" s="79" t="s">
        <v>74</v>
      </c>
      <c r="C16" s="80">
        <v>2.35</v>
      </c>
      <c r="D16" s="73"/>
      <c r="E16" s="89">
        <f>+$C$16+'PUNIndex e PUN per fascia'!$J$22</f>
        <v>68.929999999999993</v>
      </c>
      <c r="F16" s="89">
        <f>+$C$16+'PUNIndex e PUN per fascia'!$J$23</f>
        <v>67.5</v>
      </c>
      <c r="G16" s="89">
        <f>+$C$16+'PUNIndex e PUN per fascia'!$J$24</f>
        <v>70</v>
      </c>
      <c r="H16" s="89">
        <f>+$C$16+'PUNIndex e PUN per fascia'!$J$25</f>
        <v>60.02</v>
      </c>
      <c r="I16" s="89">
        <f>+$C$16+'PUNIndex e PUN per fascia'!$J$26</f>
        <v>55.230000000000004</v>
      </c>
      <c r="J16" s="128"/>
      <c r="K16" s="128"/>
      <c r="L16" s="130"/>
      <c r="M16" s="130"/>
      <c r="N16" s="130"/>
      <c r="O16" s="59"/>
      <c r="P16" s="59"/>
    </row>
    <row r="17" spans="1:19" s="27" customFormat="1" ht="25.2" customHeight="1" x14ac:dyDescent="0.3">
      <c r="A17" s="195" t="s">
        <v>75</v>
      </c>
      <c r="B17" s="93" t="s">
        <v>33</v>
      </c>
      <c r="C17" s="94">
        <v>5.44</v>
      </c>
      <c r="D17" s="73"/>
      <c r="E17" s="91">
        <f>+$C$17+'PUNIndex e PUN per fascia'!$K$22</f>
        <v>81.96</v>
      </c>
      <c r="F17" s="91">
        <f>+$C$17+'PUNIndex e PUN per fascia'!$K$23</f>
        <v>80.09</v>
      </c>
      <c r="G17" s="91">
        <f>+$C$17+'PUNIndex e PUN per fascia'!$K$24</f>
        <v>82.08</v>
      </c>
      <c r="H17" s="91">
        <f>+$C$17+'PUNIndex e PUN per fascia'!$K$25</f>
        <v>67.23</v>
      </c>
      <c r="I17" s="91">
        <f>+$C$17+'PUNIndex e PUN per fascia'!$K$26</f>
        <v>61.05</v>
      </c>
      <c r="J17" s="128"/>
      <c r="K17" s="129"/>
      <c r="L17" s="130"/>
      <c r="M17" s="130"/>
      <c r="N17" s="130"/>
      <c r="O17" s="59"/>
      <c r="P17" s="59"/>
    </row>
    <row r="18" spans="1:19" s="27" customFormat="1" ht="25.2" customHeight="1" x14ac:dyDescent="0.3">
      <c r="A18" s="196"/>
      <c r="B18" s="75" t="s">
        <v>34</v>
      </c>
      <c r="C18" s="76">
        <v>0.73</v>
      </c>
      <c r="D18" s="73"/>
      <c r="E18" s="90">
        <f>+$C$18+'PUNIndex e PUN per fascia'!$L$22</f>
        <v>70.45</v>
      </c>
      <c r="F18" s="90">
        <f>+$C$18+'PUNIndex e PUN per fascia'!$L$23</f>
        <v>70.37</v>
      </c>
      <c r="G18" s="90">
        <f>+$C$18+'PUNIndex e PUN per fascia'!$L$24</f>
        <v>73.210000000000008</v>
      </c>
      <c r="H18" s="90">
        <f>+$C$18+'PUNIndex e PUN per fascia'!$L$25</f>
        <v>64.38</v>
      </c>
      <c r="I18" s="90">
        <f>+$C$18+'PUNIndex e PUN per fascia'!$L$26</f>
        <v>58.54</v>
      </c>
      <c r="J18" s="128"/>
      <c r="K18" s="129"/>
      <c r="L18" s="130"/>
      <c r="M18" s="130"/>
      <c r="N18" s="130"/>
      <c r="O18" s="59"/>
      <c r="P18" s="59"/>
    </row>
    <row r="19" spans="1:19" s="27" customFormat="1" ht="25.2" customHeight="1" thickBot="1" x14ac:dyDescent="0.35">
      <c r="A19" s="196"/>
      <c r="B19" s="95" t="s">
        <v>35</v>
      </c>
      <c r="C19" s="96">
        <v>0.55000000000000004</v>
      </c>
      <c r="D19" s="73"/>
      <c r="E19" s="92">
        <f>+$C$19+'PUNIndex e PUN per fascia'!$M$22</f>
        <v>58.3</v>
      </c>
      <c r="F19" s="92">
        <f>+$C$19+'PUNIndex e PUN per fascia'!$M$23</f>
        <v>58.529999999999994</v>
      </c>
      <c r="G19" s="92">
        <f>+$C$19+'PUNIndex e PUN per fascia'!$M$24</f>
        <v>59.01</v>
      </c>
      <c r="H19" s="92">
        <f>+$C$19+'PUNIndex e PUN per fascia'!$M$25</f>
        <v>51.66</v>
      </c>
      <c r="I19" s="92">
        <f>+$C$19+'PUNIndex e PUN per fascia'!$M$26</f>
        <v>48.699999999999996</v>
      </c>
      <c r="J19" s="128"/>
      <c r="K19" s="129"/>
      <c r="L19" s="130"/>
      <c r="M19" s="130"/>
      <c r="N19" s="130"/>
      <c r="O19" s="59"/>
      <c r="P19" s="59"/>
    </row>
    <row r="20" spans="1:19" s="27" customFormat="1" ht="15.6" x14ac:dyDescent="0.3">
      <c r="A20" s="85" t="s">
        <v>88</v>
      </c>
      <c r="B20" s="84"/>
      <c r="C20" s="84"/>
      <c r="D20" s="84"/>
      <c r="E20" s="84"/>
      <c r="F20" s="84"/>
      <c r="G20" s="84"/>
      <c r="H20" s="84"/>
      <c r="I20" s="84"/>
      <c r="J20" s="73"/>
      <c r="K20" s="73"/>
      <c r="L20" s="73"/>
      <c r="M20" s="73"/>
      <c r="N20" s="73"/>
      <c r="O20" s="73"/>
      <c r="P20" s="73"/>
      <c r="Q20" s="73"/>
      <c r="R20" s="74"/>
    </row>
    <row r="21" spans="1:19" s="27" customFormat="1" ht="15.6" x14ac:dyDescent="0.3">
      <c r="B21" s="73"/>
      <c r="C21" s="73"/>
      <c r="D21" s="73"/>
      <c r="E21" s="73"/>
      <c r="F21" s="73"/>
      <c r="G21" s="73"/>
      <c r="H21" s="73"/>
      <c r="I21" s="73"/>
      <c r="J21" s="73"/>
      <c r="K21" s="73"/>
      <c r="L21" s="73"/>
      <c r="M21" s="73"/>
      <c r="N21" s="73"/>
      <c r="O21" s="73"/>
      <c r="P21" s="73"/>
      <c r="Q21" s="73"/>
      <c r="R21" s="73"/>
      <c r="S21" s="74"/>
    </row>
    <row r="22" spans="1:19" ht="15.6" customHeight="1" x14ac:dyDescent="0.3"/>
    <row r="23" spans="1:19" ht="15.6" customHeight="1" x14ac:dyDescent="0.3"/>
    <row r="24" spans="1:19" ht="15.6" customHeight="1" x14ac:dyDescent="0.3"/>
    <row r="25" spans="1:19" ht="15.6" customHeight="1" x14ac:dyDescent="0.3"/>
    <row r="26" spans="1:19" ht="15.6" customHeight="1" x14ac:dyDescent="0.3"/>
    <row r="27" spans="1:19" ht="15.6" customHeight="1" x14ac:dyDescent="0.3"/>
    <row r="1048576" spans="9:9" x14ac:dyDescent="0.3">
      <c r="I1048576" s="128"/>
    </row>
  </sheetData>
  <mergeCells count="9">
    <mergeCell ref="A14:C14"/>
    <mergeCell ref="A17:A19"/>
    <mergeCell ref="Q1:R1"/>
    <mergeCell ref="A7:R7"/>
    <mergeCell ref="A9:R9"/>
    <mergeCell ref="A11:B11"/>
    <mergeCell ref="C11:D11"/>
    <mergeCell ref="A12:B12"/>
    <mergeCell ref="C12:D12"/>
  </mergeCells>
  <hyperlinks>
    <hyperlink ref="Q1:R1" location="SOMMARIO!A1" display="torna al SOMMARIO"/>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zoomScale="85" zoomScaleNormal="85" workbookViewId="0">
      <selection activeCell="L27" sqref="L27"/>
    </sheetView>
  </sheetViews>
  <sheetFormatPr defaultColWidth="8.88671875" defaultRowHeight="14.4" x14ac:dyDescent="0.3"/>
  <cols>
    <col min="1" max="3" width="17.6640625" style="16" customWidth="1"/>
    <col min="4" max="4" width="11.44140625" style="16" bestFit="1" customWidth="1"/>
    <col min="5" max="6" width="8.88671875" style="16"/>
    <col min="7" max="7" width="5.6640625" style="16" customWidth="1"/>
    <col min="8" max="11" width="17.33203125" style="16" customWidth="1"/>
    <col min="12" max="16384" width="8.88671875" style="16"/>
  </cols>
  <sheetData>
    <row r="1" spans="1:12" ht="16.95" customHeight="1" thickBot="1" x14ac:dyDescent="0.35">
      <c r="A1" s="55"/>
      <c r="B1" s="56"/>
      <c r="C1" s="57"/>
      <c r="J1" s="161" t="s">
        <v>24</v>
      </c>
      <c r="K1" s="162"/>
    </row>
    <row r="2" spans="1:12" ht="16.95" customHeight="1" x14ac:dyDescent="0.3">
      <c r="A2" s="58"/>
      <c r="B2" s="59"/>
      <c r="C2" s="60"/>
    </row>
    <row r="3" spans="1:12" ht="16.95" customHeight="1" thickBot="1" x14ac:dyDescent="0.35">
      <c r="A3" s="61"/>
      <c r="B3" s="62"/>
      <c r="C3" s="63"/>
    </row>
    <row r="4" spans="1:12" ht="21" x14ac:dyDescent="0.3">
      <c r="A4" s="54" t="s">
        <v>7</v>
      </c>
    </row>
    <row r="5" spans="1:12" x14ac:dyDescent="0.3">
      <c r="A5" s="17" t="s">
        <v>8</v>
      </c>
    </row>
    <row r="6" spans="1:12" ht="15" thickBot="1" x14ac:dyDescent="0.35"/>
    <row r="7" spans="1:12" ht="22.95" customHeight="1" x14ac:dyDescent="0.3">
      <c r="A7" s="145" t="s">
        <v>80</v>
      </c>
      <c r="B7" s="145"/>
      <c r="C7" s="145"/>
      <c r="D7" s="145"/>
      <c r="E7" s="145"/>
      <c r="F7" s="145"/>
      <c r="G7" s="145"/>
      <c r="H7" s="145"/>
      <c r="I7" s="145"/>
      <c r="J7" s="145"/>
      <c r="K7" s="146"/>
      <c r="L7" s="18"/>
    </row>
    <row r="8" spans="1:12" ht="15" thickBot="1" x14ac:dyDescent="0.35"/>
    <row r="9" spans="1:12" ht="22.95" customHeight="1" x14ac:dyDescent="0.3">
      <c r="A9" s="145" t="s">
        <v>32</v>
      </c>
      <c r="B9" s="145"/>
      <c r="C9" s="145"/>
      <c r="D9" s="145"/>
      <c r="E9" s="145"/>
      <c r="F9" s="145"/>
      <c r="G9" s="145"/>
      <c r="H9" s="145"/>
      <c r="I9" s="145"/>
      <c r="J9" s="145"/>
      <c r="K9" s="146"/>
      <c r="L9" s="18"/>
    </row>
    <row r="11" spans="1:12" ht="15" thickBot="1" x14ac:dyDescent="0.35"/>
    <row r="12" spans="1:12" ht="25.95" customHeight="1" thickBot="1" x14ac:dyDescent="0.35">
      <c r="A12" s="182" t="s">
        <v>36</v>
      </c>
      <c r="B12" s="183"/>
      <c r="C12" s="184"/>
    </row>
    <row r="13" spans="1:12" ht="16.2" customHeight="1" thickBot="1" x14ac:dyDescent="0.35">
      <c r="A13" s="21" t="s">
        <v>33</v>
      </c>
      <c r="B13" s="21" t="s">
        <v>34</v>
      </c>
      <c r="C13" s="21" t="s">
        <v>35</v>
      </c>
    </row>
    <row r="14" spans="1:12" ht="16.2" customHeight="1" thickBot="1" x14ac:dyDescent="0.35">
      <c r="A14" s="22">
        <v>15</v>
      </c>
      <c r="B14" s="22">
        <v>15</v>
      </c>
      <c r="C14" s="22">
        <v>15</v>
      </c>
    </row>
    <row r="15" spans="1:12" ht="15.6" customHeight="1" x14ac:dyDescent="0.3">
      <c r="A15" s="20"/>
      <c r="B15" s="20"/>
      <c r="C15" s="20"/>
    </row>
    <row r="16" spans="1:12" ht="15.6" customHeight="1" x14ac:dyDescent="0.3">
      <c r="A16" s="23" t="s">
        <v>37</v>
      </c>
      <c r="B16" s="20"/>
      <c r="C16" s="20"/>
    </row>
    <row r="17" spans="1:11" ht="15.6" customHeight="1" x14ac:dyDescent="0.3">
      <c r="A17" s="20"/>
      <c r="B17" s="20"/>
      <c r="C17" s="20"/>
    </row>
    <row r="18" spans="1:11" ht="15.6" customHeight="1" x14ac:dyDescent="0.3"/>
    <row r="19" spans="1:11" ht="14.4" customHeight="1" x14ac:dyDescent="0.3">
      <c r="A19" s="24" t="s">
        <v>38</v>
      </c>
      <c r="B19" s="25"/>
      <c r="C19" s="25"/>
      <c r="D19" s="25"/>
      <c r="H19" s="172" t="s">
        <v>90</v>
      </c>
      <c r="I19" s="172"/>
      <c r="J19" s="172"/>
      <c r="K19" s="172"/>
    </row>
    <row r="20" spans="1:11" ht="15.6" customHeight="1" x14ac:dyDescent="0.3">
      <c r="A20" s="180" t="s">
        <v>39</v>
      </c>
      <c r="B20" s="180"/>
      <c r="C20" s="180"/>
      <c r="D20" s="180"/>
      <c r="H20" s="172"/>
      <c r="I20" s="172"/>
      <c r="J20" s="172"/>
      <c r="K20" s="172"/>
    </row>
    <row r="21" spans="1:11" ht="15.6" customHeight="1" thickBot="1" x14ac:dyDescent="0.35">
      <c r="A21" s="175" t="s">
        <v>40</v>
      </c>
      <c r="B21" s="175"/>
      <c r="C21" s="175"/>
      <c r="D21" s="175"/>
      <c r="H21" s="173"/>
      <c r="I21" s="173"/>
      <c r="J21" s="173"/>
      <c r="K21" s="173"/>
    </row>
    <row r="22" spans="1:11" ht="15.6" customHeight="1" x14ac:dyDescent="0.3">
      <c r="A22" s="180" t="s">
        <v>41</v>
      </c>
      <c r="B22" s="180"/>
      <c r="C22" s="180"/>
      <c r="D22" s="180"/>
      <c r="H22" s="181" t="s">
        <v>47</v>
      </c>
      <c r="I22" s="178"/>
      <c r="J22" s="177" t="s">
        <v>48</v>
      </c>
      <c r="K22" s="178"/>
    </row>
    <row r="23" spans="1:11" ht="15.6" customHeight="1" x14ac:dyDescent="0.3">
      <c r="A23" s="174" t="s">
        <v>42</v>
      </c>
      <c r="B23" s="174"/>
      <c r="C23" s="174"/>
      <c r="D23" s="174"/>
      <c r="H23" s="179" t="s">
        <v>49</v>
      </c>
      <c r="I23" s="179"/>
      <c r="J23" s="179">
        <v>0.7</v>
      </c>
      <c r="K23" s="179"/>
    </row>
    <row r="24" spans="1:11" ht="15.6" customHeight="1" x14ac:dyDescent="0.3">
      <c r="A24" s="180" t="s">
        <v>43</v>
      </c>
      <c r="B24" s="180"/>
      <c r="C24" s="180"/>
      <c r="D24" s="180"/>
      <c r="H24" s="171" t="s">
        <v>50</v>
      </c>
      <c r="I24" s="171"/>
      <c r="J24" s="171">
        <v>1.1000000000000001</v>
      </c>
      <c r="K24" s="171"/>
    </row>
    <row r="25" spans="1:11" ht="15.6" customHeight="1" x14ac:dyDescent="0.3">
      <c r="A25" s="175" t="s">
        <v>44</v>
      </c>
      <c r="B25" s="175"/>
      <c r="C25" s="175"/>
      <c r="D25" s="175"/>
      <c r="H25" s="170" t="s">
        <v>51</v>
      </c>
      <c r="I25" s="170"/>
      <c r="J25" s="170">
        <v>1.8</v>
      </c>
      <c r="K25" s="170"/>
    </row>
    <row r="26" spans="1:11" ht="15.6" customHeight="1" x14ac:dyDescent="0.3">
      <c r="A26" s="176" t="s">
        <v>45</v>
      </c>
      <c r="B26" s="176"/>
      <c r="C26" s="176"/>
      <c r="D26" s="176"/>
      <c r="H26" s="171" t="s">
        <v>52</v>
      </c>
      <c r="I26" s="171"/>
      <c r="J26" s="171">
        <v>3.8</v>
      </c>
      <c r="K26" s="171"/>
    </row>
    <row r="27" spans="1:11" ht="15.6" customHeight="1" x14ac:dyDescent="0.3">
      <c r="A27" s="174" t="s">
        <v>46</v>
      </c>
      <c r="B27" s="174"/>
      <c r="C27" s="174"/>
      <c r="D27" s="174"/>
      <c r="H27" s="170" t="s">
        <v>53</v>
      </c>
      <c r="I27" s="170"/>
      <c r="J27" s="170">
        <v>10.4</v>
      </c>
      <c r="K27" s="170"/>
    </row>
    <row r="28" spans="1:11" ht="15.6" customHeight="1" x14ac:dyDescent="0.3">
      <c r="H28" s="26"/>
      <c r="I28" s="26"/>
      <c r="J28" s="26"/>
      <c r="K28" s="26"/>
    </row>
    <row r="29" spans="1:11" ht="15.6" customHeight="1" x14ac:dyDescent="0.3"/>
    <row r="30" spans="1:11" ht="15.6" customHeight="1" x14ac:dyDescent="0.3"/>
    <row r="31" spans="1:11" ht="15.6" customHeight="1" x14ac:dyDescent="0.3"/>
    <row r="40" ht="15.6" customHeight="1" x14ac:dyDescent="0.3"/>
    <row r="41" ht="15.6" customHeight="1" x14ac:dyDescent="0.3"/>
    <row r="42" ht="15.6" customHeight="1" x14ac:dyDescent="0.3"/>
    <row r="43" ht="15.6" customHeight="1" x14ac:dyDescent="0.3"/>
    <row r="44" ht="15.6" customHeight="1" x14ac:dyDescent="0.3"/>
    <row r="45" ht="15.6" customHeight="1" x14ac:dyDescent="0.3"/>
    <row r="46" ht="15.6" customHeight="1" x14ac:dyDescent="0.3"/>
    <row r="47" ht="15.6" customHeight="1" x14ac:dyDescent="0.3"/>
  </sheetData>
  <mergeCells count="25">
    <mergeCell ref="J1:K1"/>
    <mergeCell ref="A7:K7"/>
    <mergeCell ref="A9:K9"/>
    <mergeCell ref="A20:D20"/>
    <mergeCell ref="J24:K24"/>
    <mergeCell ref="H22:I22"/>
    <mergeCell ref="A12:C12"/>
    <mergeCell ref="A21:D21"/>
    <mergeCell ref="A22:D22"/>
    <mergeCell ref="J25:K25"/>
    <mergeCell ref="J26:K26"/>
    <mergeCell ref="J27:K27"/>
    <mergeCell ref="H19:K21"/>
    <mergeCell ref="A23:D23"/>
    <mergeCell ref="A25:D25"/>
    <mergeCell ref="A26:D26"/>
    <mergeCell ref="A27:D27"/>
    <mergeCell ref="J22:K22"/>
    <mergeCell ref="H23:I23"/>
    <mergeCell ref="H24:I24"/>
    <mergeCell ref="H25:I25"/>
    <mergeCell ref="H26:I26"/>
    <mergeCell ref="H27:I27"/>
    <mergeCell ref="J23:K23"/>
    <mergeCell ref="A24:D24"/>
  </mergeCells>
  <hyperlinks>
    <hyperlink ref="J1:K1" location="SOMMARIO!A1" display="torna al SOMMARIO"/>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topLeftCell="A10" zoomScale="55" zoomScaleNormal="55" workbookViewId="0">
      <selection activeCell="F51" sqref="F51"/>
    </sheetView>
  </sheetViews>
  <sheetFormatPr defaultColWidth="8.88671875" defaultRowHeight="14.4" x14ac:dyDescent="0.3"/>
  <cols>
    <col min="1" max="8" width="17.88671875" style="16" customWidth="1"/>
    <col min="9" max="9" width="15.6640625" style="16" customWidth="1"/>
    <col min="10" max="11" width="12.88671875" style="16" customWidth="1"/>
    <col min="12" max="13" width="12.6640625" style="16" customWidth="1"/>
    <col min="14" max="16384" width="8.88671875" style="16"/>
  </cols>
  <sheetData>
    <row r="1" spans="1:14" ht="16.95" customHeight="1" thickBot="1" x14ac:dyDescent="0.35">
      <c r="A1" s="55"/>
      <c r="B1" s="56"/>
      <c r="C1" s="57"/>
      <c r="D1" s="27"/>
      <c r="E1" s="27"/>
      <c r="F1" s="27"/>
      <c r="G1" s="27"/>
      <c r="H1" s="27"/>
      <c r="I1" s="27"/>
      <c r="J1" s="27"/>
      <c r="K1" s="27"/>
      <c r="L1" s="161" t="s">
        <v>24</v>
      </c>
      <c r="M1" s="162"/>
    </row>
    <row r="2" spans="1:14" ht="16.95" customHeight="1" x14ac:dyDescent="0.3">
      <c r="A2" s="58"/>
      <c r="B2" s="59"/>
      <c r="C2" s="60"/>
      <c r="D2" s="27"/>
      <c r="E2" s="27"/>
      <c r="F2" s="27"/>
      <c r="G2" s="27"/>
      <c r="H2" s="27"/>
      <c r="I2" s="27"/>
      <c r="J2" s="27"/>
      <c r="K2" s="27"/>
      <c r="L2" s="27"/>
    </row>
    <row r="3" spans="1:14" ht="16.95" customHeight="1" thickBot="1" x14ac:dyDescent="0.35">
      <c r="A3" s="61"/>
      <c r="B3" s="62"/>
      <c r="C3" s="63"/>
      <c r="D3" s="27"/>
      <c r="E3" s="27"/>
      <c r="F3" s="27"/>
      <c r="G3" s="27"/>
      <c r="H3" s="27"/>
      <c r="I3" s="27"/>
      <c r="J3" s="27"/>
      <c r="K3" s="27"/>
      <c r="L3" s="27"/>
    </row>
    <row r="4" spans="1:14" ht="21" x14ac:dyDescent="0.3">
      <c r="A4" s="54" t="s">
        <v>7</v>
      </c>
      <c r="C4" s="27"/>
      <c r="D4" s="27"/>
      <c r="E4" s="27"/>
      <c r="F4" s="27"/>
      <c r="G4" s="27"/>
      <c r="H4" s="27"/>
      <c r="I4" s="27"/>
      <c r="J4" s="27"/>
      <c r="K4" s="27"/>
      <c r="L4" s="27"/>
    </row>
    <row r="5" spans="1:14" x14ac:dyDescent="0.3">
      <c r="A5" s="17" t="s">
        <v>8</v>
      </c>
    </row>
    <row r="6" spans="1:14" ht="15" thickBot="1" x14ac:dyDescent="0.35"/>
    <row r="7" spans="1:14" ht="22.95" customHeight="1" x14ac:dyDescent="0.3">
      <c r="A7" s="145" t="s">
        <v>80</v>
      </c>
      <c r="B7" s="145"/>
      <c r="C7" s="145"/>
      <c r="D7" s="145"/>
      <c r="E7" s="145"/>
      <c r="F7" s="145"/>
      <c r="G7" s="145"/>
      <c r="H7" s="145"/>
      <c r="I7" s="145"/>
      <c r="J7" s="145"/>
      <c r="K7" s="145"/>
      <c r="L7" s="145"/>
      <c r="M7" s="145"/>
      <c r="N7" s="18"/>
    </row>
    <row r="8" spans="1:14" ht="15" thickBot="1" x14ac:dyDescent="0.35"/>
    <row r="9" spans="1:14" ht="22.95" customHeight="1" x14ac:dyDescent="0.3">
      <c r="A9" s="145" t="s">
        <v>76</v>
      </c>
      <c r="B9" s="145"/>
      <c r="C9" s="145"/>
      <c r="D9" s="145"/>
      <c r="E9" s="145"/>
      <c r="F9" s="145"/>
      <c r="G9" s="145"/>
      <c r="H9" s="145"/>
      <c r="I9" s="145"/>
      <c r="J9" s="145"/>
      <c r="K9" s="145"/>
      <c r="L9" s="145"/>
      <c r="M9" s="145"/>
      <c r="N9" s="18"/>
    </row>
    <row r="11" spans="1:14" x14ac:dyDescent="0.3">
      <c r="A11" s="15"/>
      <c r="B11" s="15"/>
      <c r="C11" s="15"/>
      <c r="D11" s="15"/>
      <c r="E11" s="15"/>
      <c r="F11" s="15"/>
      <c r="G11" s="15"/>
      <c r="H11" s="15"/>
      <c r="I11" s="185" t="s">
        <v>76</v>
      </c>
      <c r="J11" s="185"/>
      <c r="K11" s="185"/>
      <c r="L11" s="185"/>
      <c r="M11" s="185"/>
    </row>
    <row r="12" spans="1:14" ht="14.4" customHeight="1" x14ac:dyDescent="0.3">
      <c r="A12" s="15"/>
      <c r="B12" s="15"/>
      <c r="C12" s="15"/>
      <c r="D12" s="15"/>
      <c r="E12" s="15"/>
      <c r="F12" s="15"/>
      <c r="G12" s="15"/>
      <c r="H12" s="15"/>
      <c r="I12" s="186"/>
      <c r="J12" s="186"/>
      <c r="K12" s="186"/>
      <c r="L12" s="186"/>
      <c r="M12" s="186"/>
    </row>
    <row r="13" spans="1:14" ht="14.4" customHeight="1" x14ac:dyDescent="0.3">
      <c r="A13" s="15"/>
      <c r="B13" s="15"/>
      <c r="C13" s="15"/>
      <c r="D13" s="15"/>
      <c r="E13" s="15"/>
      <c r="F13" s="15"/>
      <c r="G13" s="15"/>
      <c r="H13" s="15"/>
      <c r="I13" s="187" t="s">
        <v>77</v>
      </c>
      <c r="J13" s="109" t="s">
        <v>74</v>
      </c>
      <c r="K13" s="109" t="s">
        <v>33</v>
      </c>
      <c r="L13" s="109" t="s">
        <v>34</v>
      </c>
      <c r="M13" s="109" t="s">
        <v>35</v>
      </c>
    </row>
    <row r="14" spans="1:14" x14ac:dyDescent="0.3">
      <c r="A14" s="15"/>
      <c r="B14" s="15"/>
      <c r="C14" s="15"/>
      <c r="D14" s="15"/>
      <c r="E14" s="15"/>
      <c r="F14" s="15"/>
      <c r="G14" s="15"/>
      <c r="H14" s="15"/>
      <c r="I14" s="187"/>
      <c r="J14" s="109" t="s">
        <v>54</v>
      </c>
      <c r="K14" s="109" t="s">
        <v>54</v>
      </c>
      <c r="L14" s="109" t="s">
        <v>54</v>
      </c>
      <c r="M14" s="109" t="s">
        <v>54</v>
      </c>
    </row>
    <row r="15" spans="1:14" ht="15" customHeight="1" x14ac:dyDescent="0.3">
      <c r="A15" s="15"/>
      <c r="B15" s="15"/>
      <c r="C15" s="15"/>
      <c r="D15" s="15"/>
      <c r="E15" s="15"/>
      <c r="F15" s="15"/>
      <c r="G15" s="15"/>
      <c r="H15" s="15"/>
      <c r="I15" s="30">
        <v>43191</v>
      </c>
      <c r="J15" s="29">
        <v>49.39</v>
      </c>
      <c r="K15" s="29">
        <v>53.88</v>
      </c>
      <c r="L15" s="29">
        <v>56.15</v>
      </c>
      <c r="M15" s="29">
        <v>43.67</v>
      </c>
    </row>
    <row r="16" spans="1:14" x14ac:dyDescent="0.3">
      <c r="A16" s="15"/>
      <c r="B16" s="15"/>
      <c r="C16" s="15"/>
      <c r="D16" s="15"/>
      <c r="E16" s="15"/>
      <c r="F16" s="15"/>
      <c r="G16" s="15"/>
      <c r="H16" s="15"/>
      <c r="I16" s="31">
        <v>43221</v>
      </c>
      <c r="J16" s="33">
        <v>53.48</v>
      </c>
      <c r="K16" s="33">
        <v>59.09</v>
      </c>
      <c r="L16" s="33">
        <v>60.5</v>
      </c>
      <c r="M16" s="33">
        <v>45.61</v>
      </c>
    </row>
    <row r="17" spans="1:13" ht="14.4" customHeight="1" x14ac:dyDescent="0.3">
      <c r="A17" s="15"/>
      <c r="B17" s="15"/>
      <c r="C17" s="15"/>
      <c r="D17" s="15"/>
      <c r="E17" s="15"/>
      <c r="F17" s="15"/>
      <c r="G17" s="15"/>
      <c r="H17" s="15"/>
      <c r="I17" s="30">
        <v>43252</v>
      </c>
      <c r="J17" s="29">
        <v>57.25</v>
      </c>
      <c r="K17" s="29">
        <v>62.4</v>
      </c>
      <c r="L17" s="29">
        <v>60</v>
      </c>
      <c r="M17" s="29">
        <v>52.09</v>
      </c>
    </row>
    <row r="18" spans="1:13" ht="15" customHeight="1" x14ac:dyDescent="0.3">
      <c r="A18" s="15"/>
      <c r="B18" s="15"/>
      <c r="C18" s="15"/>
      <c r="D18" s="15"/>
      <c r="E18" s="15"/>
      <c r="F18" s="15"/>
      <c r="G18" s="15"/>
      <c r="H18" s="15"/>
      <c r="I18" s="31">
        <v>43282</v>
      </c>
      <c r="J18" s="33">
        <v>62.69</v>
      </c>
      <c r="K18" s="33">
        <v>66.650000000000006</v>
      </c>
      <c r="L18" s="33">
        <v>66.5</v>
      </c>
      <c r="M18" s="33">
        <v>57.75</v>
      </c>
    </row>
    <row r="19" spans="1:13" x14ac:dyDescent="0.3">
      <c r="A19" s="15"/>
      <c r="B19" s="15"/>
      <c r="C19" s="15"/>
      <c r="D19" s="15"/>
      <c r="E19" s="15"/>
      <c r="F19" s="15"/>
      <c r="G19" s="15"/>
      <c r="H19" s="15"/>
      <c r="I19" s="30">
        <v>43313</v>
      </c>
      <c r="J19" s="29">
        <v>67.709999999999994</v>
      </c>
      <c r="K19" s="29">
        <v>69.930000000000007</v>
      </c>
      <c r="L19" s="29">
        <v>71.569999999999993</v>
      </c>
      <c r="M19" s="29">
        <v>64.03</v>
      </c>
    </row>
    <row r="20" spans="1:13" ht="14.4" customHeight="1" x14ac:dyDescent="0.3">
      <c r="A20" s="15"/>
      <c r="B20" s="15"/>
      <c r="C20" s="15"/>
      <c r="D20" s="15"/>
      <c r="E20" s="15"/>
      <c r="F20" s="15"/>
      <c r="G20" s="15"/>
      <c r="H20" s="15"/>
      <c r="I20" s="31">
        <v>43344</v>
      </c>
      <c r="J20" s="33">
        <v>76.319999999999993</v>
      </c>
      <c r="K20" s="33">
        <v>82.82</v>
      </c>
      <c r="L20" s="33">
        <v>79.89</v>
      </c>
      <c r="M20" s="33">
        <v>69.84</v>
      </c>
    </row>
    <row r="21" spans="1:13" ht="15" customHeight="1" x14ac:dyDescent="0.3">
      <c r="A21" s="15"/>
      <c r="B21" s="15"/>
      <c r="C21" s="15"/>
      <c r="D21" s="15"/>
      <c r="E21" s="15"/>
      <c r="F21" s="15"/>
      <c r="G21" s="15"/>
      <c r="H21" s="15"/>
      <c r="I21" s="30">
        <v>43374</v>
      </c>
      <c r="J21" s="29">
        <v>73.930000000000007</v>
      </c>
      <c r="K21" s="29">
        <v>80.72</v>
      </c>
      <c r="L21" s="29">
        <v>79.02</v>
      </c>
      <c r="M21" s="29">
        <v>65.540000000000006</v>
      </c>
    </row>
    <row r="22" spans="1:13" x14ac:dyDescent="0.3">
      <c r="A22" s="15"/>
      <c r="B22" s="15"/>
      <c r="C22" s="15"/>
      <c r="D22" s="15"/>
      <c r="E22" s="15"/>
      <c r="F22" s="15"/>
      <c r="G22" s="15"/>
      <c r="H22" s="15"/>
      <c r="I22" s="31">
        <v>43405</v>
      </c>
      <c r="J22" s="33">
        <v>66.58</v>
      </c>
      <c r="K22" s="33">
        <v>76.52</v>
      </c>
      <c r="L22" s="33">
        <v>69.72</v>
      </c>
      <c r="M22" s="33">
        <v>57.75</v>
      </c>
    </row>
    <row r="23" spans="1:13" ht="14.4" customHeight="1" x14ac:dyDescent="0.3">
      <c r="A23" s="15"/>
      <c r="B23" s="15"/>
      <c r="C23" s="15"/>
      <c r="D23" s="15"/>
      <c r="E23" s="15"/>
      <c r="F23" s="15"/>
      <c r="G23" s="15"/>
      <c r="H23" s="15"/>
      <c r="I23" s="30">
        <v>43435</v>
      </c>
      <c r="J23" s="29">
        <v>65.150000000000006</v>
      </c>
      <c r="K23" s="29">
        <v>74.650000000000006</v>
      </c>
      <c r="L23" s="29">
        <v>69.64</v>
      </c>
      <c r="M23" s="29">
        <v>57.98</v>
      </c>
    </row>
    <row r="24" spans="1:13" ht="15" customHeight="1" x14ac:dyDescent="0.3">
      <c r="A24" s="15"/>
      <c r="B24" s="15"/>
      <c r="C24" s="15"/>
      <c r="D24" s="15"/>
      <c r="E24" s="15"/>
      <c r="F24" s="15"/>
      <c r="G24" s="15"/>
      <c r="H24" s="15"/>
      <c r="I24" s="31">
        <v>43466</v>
      </c>
      <c r="J24" s="33">
        <v>67.650000000000006</v>
      </c>
      <c r="K24" s="112">
        <v>76.64</v>
      </c>
      <c r="L24" s="33">
        <v>72.48</v>
      </c>
      <c r="M24" s="33">
        <v>58.46</v>
      </c>
    </row>
    <row r="25" spans="1:13" x14ac:dyDescent="0.3">
      <c r="A25" s="15"/>
      <c r="B25" s="15"/>
      <c r="C25" s="15"/>
      <c r="D25" s="15"/>
      <c r="E25" s="15"/>
      <c r="F25" s="15"/>
      <c r="G25" s="15"/>
      <c r="H25" s="15"/>
      <c r="I25" s="30">
        <v>43497</v>
      </c>
      <c r="J25" s="29">
        <v>57.67</v>
      </c>
      <c r="K25" s="29">
        <v>61.79</v>
      </c>
      <c r="L25" s="29">
        <v>63.65</v>
      </c>
      <c r="M25" s="29">
        <v>51.11</v>
      </c>
    </row>
    <row r="26" spans="1:13" ht="15" customHeight="1" x14ac:dyDescent="0.3">
      <c r="A26" s="15"/>
      <c r="B26" s="15"/>
      <c r="C26" s="15"/>
      <c r="D26" s="15"/>
      <c r="E26" s="15"/>
      <c r="F26" s="15"/>
      <c r="G26" s="15"/>
      <c r="H26" s="15"/>
      <c r="I26" s="31">
        <v>43525</v>
      </c>
      <c r="J26" s="33">
        <v>52.88</v>
      </c>
      <c r="K26" s="112">
        <v>55.61</v>
      </c>
      <c r="L26" s="33">
        <v>57.81</v>
      </c>
      <c r="M26" s="33">
        <v>48.15</v>
      </c>
    </row>
    <row r="27" spans="1:13" x14ac:dyDescent="0.3">
      <c r="A27" s="15"/>
      <c r="B27" s="15"/>
      <c r="C27" s="15"/>
      <c r="D27" s="15"/>
      <c r="E27" s="15"/>
      <c r="F27" s="15"/>
      <c r="G27" s="15"/>
      <c r="H27" s="15"/>
      <c r="I27" s="30">
        <v>43556</v>
      </c>
      <c r="J27" s="29"/>
      <c r="K27" s="113"/>
      <c r="L27" s="29"/>
      <c r="M27" s="29"/>
    </row>
    <row r="28" spans="1:13" x14ac:dyDescent="0.3">
      <c r="A28" s="15"/>
      <c r="B28" s="15"/>
      <c r="C28" s="15"/>
      <c r="D28" s="15"/>
      <c r="E28" s="15"/>
      <c r="F28" s="15"/>
      <c r="G28" s="15"/>
      <c r="H28" s="15"/>
      <c r="I28" s="31">
        <v>43586</v>
      </c>
      <c r="J28" s="33"/>
      <c r="K28" s="112"/>
      <c r="L28" s="33"/>
      <c r="M28" s="33"/>
    </row>
    <row r="29" spans="1:13" ht="15" customHeight="1" x14ac:dyDescent="0.3">
      <c r="A29" s="15"/>
      <c r="B29" s="15"/>
      <c r="C29" s="15"/>
      <c r="D29" s="15"/>
      <c r="E29" s="15"/>
      <c r="F29" s="15"/>
      <c r="G29" s="15"/>
      <c r="H29" s="15"/>
      <c r="I29" s="30">
        <v>43617</v>
      </c>
      <c r="J29" s="29"/>
      <c r="K29" s="113"/>
      <c r="L29" s="29"/>
      <c r="M29" s="29"/>
    </row>
    <row r="30" spans="1:13" x14ac:dyDescent="0.3">
      <c r="A30" s="15"/>
      <c r="B30" s="15"/>
      <c r="C30" s="15"/>
      <c r="D30" s="15"/>
      <c r="E30" s="15"/>
      <c r="F30" s="15"/>
      <c r="G30" s="15"/>
      <c r="H30" s="15"/>
      <c r="I30" s="31">
        <v>43647</v>
      </c>
      <c r="J30" s="33"/>
      <c r="K30" s="112"/>
      <c r="L30" s="33"/>
      <c r="M30" s="33"/>
    </row>
    <row r="31" spans="1:13" ht="14.4" customHeight="1" x14ac:dyDescent="0.3">
      <c r="A31" s="15"/>
      <c r="B31" s="15"/>
      <c r="C31" s="15"/>
      <c r="D31" s="15"/>
      <c r="E31" s="15"/>
      <c r="F31" s="15"/>
      <c r="G31" s="15"/>
      <c r="H31" s="15"/>
      <c r="I31" s="30">
        <v>43678</v>
      </c>
      <c r="J31" s="29"/>
      <c r="K31" s="113"/>
      <c r="L31" s="29"/>
      <c r="M31" s="29"/>
    </row>
    <row r="32" spans="1:13" x14ac:dyDescent="0.3">
      <c r="A32" s="15"/>
      <c r="B32" s="15"/>
      <c r="C32" s="15"/>
      <c r="D32" s="15"/>
      <c r="E32" s="15"/>
      <c r="F32" s="15"/>
      <c r="G32" s="15"/>
      <c r="H32" s="15"/>
      <c r="I32" s="31">
        <v>43709</v>
      </c>
      <c r="J32" s="33"/>
      <c r="K32" s="112"/>
      <c r="L32" s="33"/>
      <c r="M32" s="33"/>
    </row>
    <row r="33" spans="1:13" x14ac:dyDescent="0.3">
      <c r="A33" s="15"/>
      <c r="B33" s="15"/>
      <c r="C33" s="15"/>
      <c r="D33" s="15"/>
      <c r="E33" s="15"/>
      <c r="F33" s="15"/>
      <c r="G33" s="15"/>
      <c r="H33" s="15"/>
      <c r="I33" s="30">
        <v>43739</v>
      </c>
      <c r="J33" s="29"/>
      <c r="K33" s="113"/>
      <c r="L33" s="29"/>
      <c r="M33" s="29"/>
    </row>
    <row r="34" spans="1:13" ht="14.4" customHeight="1" x14ac:dyDescent="0.3">
      <c r="A34" s="15"/>
      <c r="B34" s="15"/>
      <c r="C34" s="15"/>
      <c r="D34" s="15"/>
      <c r="E34" s="15"/>
      <c r="F34" s="15"/>
      <c r="G34" s="15"/>
      <c r="H34" s="15"/>
      <c r="I34" s="31">
        <v>43770</v>
      </c>
      <c r="J34" s="33"/>
      <c r="K34" s="112"/>
      <c r="L34" s="33"/>
      <c r="M34" s="33"/>
    </row>
    <row r="35" spans="1:13" x14ac:dyDescent="0.3">
      <c r="A35" s="15"/>
      <c r="B35" s="15"/>
      <c r="C35" s="15"/>
      <c r="D35" s="15"/>
      <c r="E35" s="15"/>
      <c r="F35" s="15"/>
      <c r="G35" s="15"/>
      <c r="H35" s="15"/>
      <c r="I35" s="30">
        <v>43800</v>
      </c>
      <c r="J35" s="29"/>
      <c r="K35" s="113"/>
      <c r="L35" s="29"/>
      <c r="M35" s="29"/>
    </row>
    <row r="36" spans="1:13" x14ac:dyDescent="0.3">
      <c r="A36" s="15"/>
      <c r="B36" s="15"/>
      <c r="C36" s="15"/>
      <c r="D36" s="15"/>
      <c r="E36" s="15"/>
      <c r="F36" s="15"/>
      <c r="G36" s="15"/>
      <c r="H36" s="15"/>
      <c r="I36" s="31">
        <v>43831</v>
      </c>
      <c r="J36" s="33"/>
      <c r="K36" s="112"/>
      <c r="L36" s="33"/>
      <c r="M36" s="33"/>
    </row>
    <row r="37" spans="1:13" ht="14.4" customHeight="1" x14ac:dyDescent="0.3">
      <c r="A37" s="15"/>
      <c r="B37" s="15"/>
      <c r="C37" s="15"/>
      <c r="D37" s="15"/>
      <c r="E37" s="15"/>
      <c r="F37" s="15"/>
      <c r="G37" s="15"/>
      <c r="H37" s="15"/>
      <c r="I37" s="30">
        <v>43862</v>
      </c>
      <c r="J37" s="29"/>
      <c r="K37" s="113"/>
      <c r="L37" s="29"/>
      <c r="M37" s="29"/>
    </row>
    <row r="38" spans="1:13" x14ac:dyDescent="0.3">
      <c r="A38" s="15"/>
      <c r="B38" s="15"/>
      <c r="C38" s="15"/>
      <c r="D38" s="15"/>
      <c r="E38" s="15"/>
      <c r="F38" s="15"/>
      <c r="G38" s="15"/>
      <c r="H38" s="15"/>
      <c r="I38" s="31">
        <v>43891</v>
      </c>
      <c r="J38" s="33"/>
      <c r="K38" s="112"/>
      <c r="L38" s="33"/>
      <c r="M38" s="33"/>
    </row>
    <row r="39" spans="1:13" x14ac:dyDescent="0.3">
      <c r="A39" s="15"/>
      <c r="B39" s="15"/>
      <c r="C39" s="15"/>
      <c r="D39" s="15"/>
      <c r="E39" s="15"/>
      <c r="F39" s="15"/>
      <c r="G39" s="15"/>
      <c r="H39" s="15"/>
      <c r="I39" s="30">
        <v>43922</v>
      </c>
      <c r="J39" s="29"/>
      <c r="K39" s="113"/>
      <c r="L39" s="29"/>
      <c r="M39" s="29"/>
    </row>
    <row r="40" spans="1:13" ht="14.4" customHeight="1" x14ac:dyDescent="0.3">
      <c r="A40" s="15"/>
      <c r="B40" s="15"/>
      <c r="C40" s="15"/>
      <c r="D40" s="15"/>
      <c r="E40" s="15"/>
      <c r="F40" s="15"/>
      <c r="G40" s="15"/>
      <c r="H40" s="15"/>
      <c r="I40" s="31">
        <v>43952</v>
      </c>
      <c r="J40" s="33"/>
      <c r="K40" s="112"/>
      <c r="L40" s="33"/>
      <c r="M40" s="33"/>
    </row>
    <row r="41" spans="1:13" x14ac:dyDescent="0.3">
      <c r="A41" s="15"/>
      <c r="B41" s="15"/>
      <c r="C41" s="15"/>
      <c r="D41" s="15"/>
      <c r="E41" s="15"/>
      <c r="F41" s="15"/>
      <c r="G41" s="15"/>
      <c r="H41" s="15"/>
      <c r="I41" s="30">
        <v>43983</v>
      </c>
      <c r="J41" s="29"/>
      <c r="K41" s="113"/>
      <c r="L41" s="29"/>
      <c r="M41" s="29"/>
    </row>
    <row r="42" spans="1:13" x14ac:dyDescent="0.3">
      <c r="A42" s="15"/>
      <c r="B42" s="15"/>
      <c r="C42" s="15"/>
      <c r="D42" s="15"/>
      <c r="E42" s="15"/>
      <c r="F42" s="15"/>
      <c r="G42" s="15"/>
      <c r="H42" s="15"/>
      <c r="I42" s="32"/>
      <c r="J42" s="32"/>
      <c r="K42" s="114"/>
      <c r="L42" s="32"/>
      <c r="M42" s="32"/>
    </row>
    <row r="43" spans="1:13" x14ac:dyDescent="0.3">
      <c r="A43" s="15"/>
      <c r="B43" s="15"/>
      <c r="C43" s="15"/>
      <c r="D43" s="15"/>
      <c r="E43" s="15"/>
      <c r="F43" s="15"/>
      <c r="G43" s="15"/>
      <c r="H43" s="15"/>
      <c r="I43" s="28"/>
      <c r="J43" s="28"/>
      <c r="K43" s="115"/>
      <c r="L43" s="28"/>
      <c r="M43" s="28"/>
    </row>
    <row r="44" spans="1:13" x14ac:dyDescent="0.3">
      <c r="A44" s="15"/>
      <c r="B44" s="15"/>
      <c r="C44" s="15"/>
      <c r="D44" s="15"/>
      <c r="E44" s="15"/>
      <c r="F44" s="15"/>
      <c r="G44" s="15"/>
      <c r="H44" s="15"/>
      <c r="I44" s="32"/>
      <c r="J44" s="32"/>
      <c r="K44" s="114"/>
      <c r="L44" s="32"/>
      <c r="M44" s="32"/>
    </row>
    <row r="45" spans="1:13" x14ac:dyDescent="0.3">
      <c r="A45" s="15"/>
      <c r="B45" s="15"/>
      <c r="C45" s="15"/>
      <c r="D45" s="15"/>
      <c r="E45" s="15"/>
      <c r="F45" s="15"/>
      <c r="G45" s="15"/>
      <c r="H45" s="15"/>
      <c r="I45" s="28"/>
      <c r="J45" s="28"/>
      <c r="K45" s="115"/>
      <c r="L45" s="28"/>
      <c r="M45" s="28"/>
    </row>
    <row r="46" spans="1:13" x14ac:dyDescent="0.3">
      <c r="A46" s="15"/>
      <c r="B46" s="15"/>
      <c r="C46" s="15"/>
      <c r="D46" s="15"/>
      <c r="E46" s="15"/>
      <c r="F46" s="15"/>
      <c r="G46" s="15"/>
      <c r="H46" s="15"/>
      <c r="I46" s="32"/>
      <c r="J46" s="32"/>
      <c r="K46" s="111"/>
      <c r="L46" s="32"/>
      <c r="M46" s="32"/>
    </row>
  </sheetData>
  <mergeCells count="5">
    <mergeCell ref="I11:M12"/>
    <mergeCell ref="I13:I14"/>
    <mergeCell ref="A7:M7"/>
    <mergeCell ref="A9:M9"/>
    <mergeCell ref="L1:M1"/>
  </mergeCells>
  <hyperlinks>
    <hyperlink ref="L1:M1" location="SOMMARIO!A1" display="torna al SOMMARIO"/>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85" zoomScaleNormal="85" workbookViewId="0">
      <selection activeCell="J10" sqref="J10"/>
    </sheetView>
  </sheetViews>
  <sheetFormatPr defaultColWidth="8.88671875" defaultRowHeight="14.4" x14ac:dyDescent="0.3"/>
  <cols>
    <col min="1" max="2" width="17.6640625" style="16" customWidth="1"/>
    <col min="3" max="9" width="10.44140625" style="16" customWidth="1"/>
    <col min="10" max="11" width="17.33203125" style="16" customWidth="1"/>
    <col min="12" max="16384" width="8.88671875" style="16"/>
  </cols>
  <sheetData>
    <row r="1" spans="1:12" ht="16.95" customHeight="1" thickBot="1" x14ac:dyDescent="0.35">
      <c r="A1" s="55"/>
      <c r="B1" s="56"/>
      <c r="C1" s="57"/>
      <c r="J1" s="161" t="s">
        <v>24</v>
      </c>
      <c r="K1" s="162"/>
    </row>
    <row r="2" spans="1:12" ht="16.95" customHeight="1" x14ac:dyDescent="0.3">
      <c r="A2" s="58"/>
      <c r="B2" s="59"/>
      <c r="C2" s="60"/>
    </row>
    <row r="3" spans="1:12" ht="16.95" customHeight="1" thickBot="1" x14ac:dyDescent="0.35">
      <c r="A3" s="61"/>
      <c r="B3" s="62"/>
      <c r="C3" s="63"/>
    </row>
    <row r="4" spans="1:12" ht="21" x14ac:dyDescent="0.3">
      <c r="A4" s="54" t="s">
        <v>7</v>
      </c>
    </row>
    <row r="5" spans="1:12" x14ac:dyDescent="0.3">
      <c r="A5" s="17" t="s">
        <v>8</v>
      </c>
    </row>
    <row r="6" spans="1:12" ht="15" thickBot="1" x14ac:dyDescent="0.35"/>
    <row r="7" spans="1:12" ht="22.95" customHeight="1" x14ac:dyDescent="0.3">
      <c r="A7" s="145" t="s">
        <v>80</v>
      </c>
      <c r="B7" s="145"/>
      <c r="C7" s="145"/>
      <c r="D7" s="145"/>
      <c r="E7" s="145"/>
      <c r="F7" s="145"/>
      <c r="G7" s="145"/>
      <c r="H7" s="145"/>
      <c r="I7" s="145"/>
      <c r="J7" s="145"/>
      <c r="K7" s="146"/>
      <c r="L7" s="18"/>
    </row>
    <row r="8" spans="1:12" ht="15" thickBot="1" x14ac:dyDescent="0.35"/>
    <row r="9" spans="1:12" ht="22.95" customHeight="1" x14ac:dyDescent="0.3">
      <c r="A9" s="145" t="s">
        <v>5</v>
      </c>
      <c r="B9" s="145"/>
      <c r="C9" s="145"/>
      <c r="D9" s="145"/>
      <c r="E9" s="145"/>
      <c r="F9" s="145"/>
      <c r="G9" s="145"/>
      <c r="H9" s="145"/>
      <c r="I9" s="145"/>
      <c r="J9" s="145"/>
      <c r="K9" s="146"/>
      <c r="L9" s="18"/>
    </row>
    <row r="11" spans="1:12" ht="15.6" x14ac:dyDescent="0.3">
      <c r="A11" s="190" t="s">
        <v>91</v>
      </c>
      <c r="B11" s="190"/>
      <c r="C11" s="190"/>
      <c r="D11" s="190"/>
      <c r="E11" s="190"/>
      <c r="F11" s="190"/>
      <c r="G11" s="190"/>
      <c r="H11" s="190"/>
    </row>
    <row r="12" spans="1:12" x14ac:dyDescent="0.3">
      <c r="A12" s="34" t="s">
        <v>33</v>
      </c>
      <c r="B12" s="189" t="s">
        <v>56</v>
      </c>
      <c r="C12" s="189"/>
      <c r="D12" s="189"/>
      <c r="E12" s="189"/>
      <c r="F12" s="189"/>
      <c r="G12" s="189"/>
      <c r="H12" s="189"/>
    </row>
    <row r="13" spans="1:12" x14ac:dyDescent="0.3">
      <c r="A13" s="191" t="s">
        <v>34</v>
      </c>
      <c r="B13" s="192" t="s">
        <v>57</v>
      </c>
      <c r="C13" s="192"/>
      <c r="D13" s="192"/>
      <c r="E13" s="192"/>
      <c r="F13" s="192"/>
      <c r="G13" s="192"/>
      <c r="H13" s="192"/>
    </row>
    <row r="14" spans="1:12" x14ac:dyDescent="0.3">
      <c r="A14" s="191"/>
      <c r="B14" s="192" t="s">
        <v>58</v>
      </c>
      <c r="C14" s="192"/>
      <c r="D14" s="192"/>
      <c r="E14" s="192"/>
      <c r="F14" s="192"/>
      <c r="G14" s="192"/>
      <c r="H14" s="192"/>
    </row>
    <row r="15" spans="1:12" x14ac:dyDescent="0.3">
      <c r="A15" s="188" t="s">
        <v>35</v>
      </c>
      <c r="B15" s="189" t="s">
        <v>59</v>
      </c>
      <c r="C15" s="189"/>
      <c r="D15" s="189"/>
      <c r="E15" s="189"/>
      <c r="F15" s="189"/>
      <c r="G15" s="189"/>
      <c r="H15" s="189"/>
    </row>
    <row r="16" spans="1:12" x14ac:dyDescent="0.3">
      <c r="A16" s="188"/>
      <c r="B16" s="189" t="s">
        <v>60</v>
      </c>
      <c r="C16" s="189"/>
      <c r="D16" s="189"/>
      <c r="E16" s="189"/>
      <c r="F16" s="189"/>
      <c r="G16" s="189"/>
      <c r="H16" s="189"/>
    </row>
    <row r="17" spans="1:9" x14ac:dyDescent="0.25">
      <c r="A17" s="35" t="s">
        <v>55</v>
      </c>
      <c r="B17" s="19"/>
    </row>
    <row r="19" spans="1:9" ht="15" thickBot="1" x14ac:dyDescent="0.35"/>
    <row r="20" spans="1:9" ht="15" thickBot="1" x14ac:dyDescent="0.35">
      <c r="A20" s="50" t="s">
        <v>61</v>
      </c>
      <c r="B20" s="51" t="s">
        <v>62</v>
      </c>
      <c r="C20" s="52" t="s">
        <v>63</v>
      </c>
      <c r="D20" s="52" t="s">
        <v>64</v>
      </c>
      <c r="E20" s="52" t="s">
        <v>65</v>
      </c>
      <c r="F20" s="52" t="s">
        <v>66</v>
      </c>
      <c r="G20" s="52" t="s">
        <v>67</v>
      </c>
      <c r="H20" s="52" t="s">
        <v>68</v>
      </c>
      <c r="I20" s="53" t="s">
        <v>69</v>
      </c>
    </row>
    <row r="21" spans="1:9" x14ac:dyDescent="0.3">
      <c r="A21" s="46">
        <v>0</v>
      </c>
      <c r="B21" s="47">
        <v>4.1666666666666664E-2</v>
      </c>
      <c r="C21" s="48" t="s">
        <v>35</v>
      </c>
      <c r="D21" s="48" t="s">
        <v>35</v>
      </c>
      <c r="E21" s="48" t="s">
        <v>35</v>
      </c>
      <c r="F21" s="48" t="s">
        <v>35</v>
      </c>
      <c r="G21" s="48" t="s">
        <v>35</v>
      </c>
      <c r="H21" s="48" t="s">
        <v>35</v>
      </c>
      <c r="I21" s="49" t="s">
        <v>35</v>
      </c>
    </row>
    <row r="22" spans="1:9" x14ac:dyDescent="0.3">
      <c r="A22" s="40">
        <v>4.1666666666666664E-2</v>
      </c>
      <c r="B22" s="36">
        <v>8.3333333333333329E-2</v>
      </c>
      <c r="C22" s="37" t="s">
        <v>35</v>
      </c>
      <c r="D22" s="37" t="s">
        <v>35</v>
      </c>
      <c r="E22" s="37" t="s">
        <v>35</v>
      </c>
      <c r="F22" s="37" t="s">
        <v>35</v>
      </c>
      <c r="G22" s="37" t="s">
        <v>35</v>
      </c>
      <c r="H22" s="37" t="s">
        <v>35</v>
      </c>
      <c r="I22" s="41" t="s">
        <v>35</v>
      </c>
    </row>
    <row r="23" spans="1:9" x14ac:dyDescent="0.3">
      <c r="A23" s="40">
        <v>8.3333333333333329E-2</v>
      </c>
      <c r="B23" s="36">
        <v>0.125</v>
      </c>
      <c r="C23" s="37" t="s">
        <v>35</v>
      </c>
      <c r="D23" s="37" t="s">
        <v>35</v>
      </c>
      <c r="E23" s="37" t="s">
        <v>35</v>
      </c>
      <c r="F23" s="37" t="s">
        <v>35</v>
      </c>
      <c r="G23" s="37" t="s">
        <v>35</v>
      </c>
      <c r="H23" s="37" t="s">
        <v>35</v>
      </c>
      <c r="I23" s="41" t="s">
        <v>35</v>
      </c>
    </row>
    <row r="24" spans="1:9" x14ac:dyDescent="0.3">
      <c r="A24" s="40">
        <v>0.125</v>
      </c>
      <c r="B24" s="36">
        <v>0.16666666666666666</v>
      </c>
      <c r="C24" s="37" t="s">
        <v>35</v>
      </c>
      <c r="D24" s="37" t="s">
        <v>35</v>
      </c>
      <c r="E24" s="37" t="s">
        <v>35</v>
      </c>
      <c r="F24" s="37" t="s">
        <v>35</v>
      </c>
      <c r="G24" s="37" t="s">
        <v>35</v>
      </c>
      <c r="H24" s="37" t="s">
        <v>35</v>
      </c>
      <c r="I24" s="41" t="s">
        <v>35</v>
      </c>
    </row>
    <row r="25" spans="1:9" x14ac:dyDescent="0.3">
      <c r="A25" s="40">
        <v>0.16666666666666666</v>
      </c>
      <c r="B25" s="36">
        <v>0.20833333333333331</v>
      </c>
      <c r="C25" s="37" t="s">
        <v>35</v>
      </c>
      <c r="D25" s="37" t="s">
        <v>35</v>
      </c>
      <c r="E25" s="37" t="s">
        <v>35</v>
      </c>
      <c r="F25" s="37" t="s">
        <v>35</v>
      </c>
      <c r="G25" s="37" t="s">
        <v>35</v>
      </c>
      <c r="H25" s="37" t="s">
        <v>35</v>
      </c>
      <c r="I25" s="41" t="s">
        <v>35</v>
      </c>
    </row>
    <row r="26" spans="1:9" x14ac:dyDescent="0.3">
      <c r="A26" s="40">
        <v>0.20833333333333331</v>
      </c>
      <c r="B26" s="36">
        <v>0.24999999999999997</v>
      </c>
      <c r="C26" s="37" t="s">
        <v>35</v>
      </c>
      <c r="D26" s="37" t="s">
        <v>35</v>
      </c>
      <c r="E26" s="37" t="s">
        <v>35</v>
      </c>
      <c r="F26" s="37" t="s">
        <v>35</v>
      </c>
      <c r="G26" s="37" t="s">
        <v>35</v>
      </c>
      <c r="H26" s="37" t="s">
        <v>35</v>
      </c>
      <c r="I26" s="41" t="s">
        <v>35</v>
      </c>
    </row>
    <row r="27" spans="1:9" x14ac:dyDescent="0.3">
      <c r="A27" s="40">
        <v>0.24999999999999997</v>
      </c>
      <c r="B27" s="36">
        <v>0.29166666666666663</v>
      </c>
      <c r="C27" s="37" t="s">
        <v>35</v>
      </c>
      <c r="D27" s="37" t="s">
        <v>35</v>
      </c>
      <c r="E27" s="37" t="s">
        <v>35</v>
      </c>
      <c r="F27" s="37" t="s">
        <v>35</v>
      </c>
      <c r="G27" s="37" t="s">
        <v>35</v>
      </c>
      <c r="H27" s="37" t="s">
        <v>35</v>
      </c>
      <c r="I27" s="41" t="s">
        <v>35</v>
      </c>
    </row>
    <row r="28" spans="1:9" x14ac:dyDescent="0.3">
      <c r="A28" s="40">
        <v>0.29166666666666663</v>
      </c>
      <c r="B28" s="36">
        <v>0.33333333333333331</v>
      </c>
      <c r="C28" s="38" t="s">
        <v>34</v>
      </c>
      <c r="D28" s="38" t="s">
        <v>34</v>
      </c>
      <c r="E28" s="38" t="s">
        <v>34</v>
      </c>
      <c r="F28" s="38" t="s">
        <v>34</v>
      </c>
      <c r="G28" s="38" t="s">
        <v>34</v>
      </c>
      <c r="H28" s="38" t="s">
        <v>34</v>
      </c>
      <c r="I28" s="41" t="s">
        <v>35</v>
      </c>
    </row>
    <row r="29" spans="1:9" x14ac:dyDescent="0.3">
      <c r="A29" s="40">
        <v>0.33333333333333331</v>
      </c>
      <c r="B29" s="36">
        <v>0.375</v>
      </c>
      <c r="C29" s="39" t="s">
        <v>33</v>
      </c>
      <c r="D29" s="39" t="s">
        <v>33</v>
      </c>
      <c r="E29" s="39" t="s">
        <v>33</v>
      </c>
      <c r="F29" s="39" t="s">
        <v>33</v>
      </c>
      <c r="G29" s="39" t="s">
        <v>33</v>
      </c>
      <c r="H29" s="38" t="s">
        <v>34</v>
      </c>
      <c r="I29" s="41" t="s">
        <v>35</v>
      </c>
    </row>
    <row r="30" spans="1:9" x14ac:dyDescent="0.3">
      <c r="A30" s="40">
        <v>0.375</v>
      </c>
      <c r="B30" s="36">
        <v>0.41666666666666669</v>
      </c>
      <c r="C30" s="39" t="s">
        <v>33</v>
      </c>
      <c r="D30" s="39" t="s">
        <v>33</v>
      </c>
      <c r="E30" s="39" t="s">
        <v>33</v>
      </c>
      <c r="F30" s="39" t="s">
        <v>33</v>
      </c>
      <c r="G30" s="39" t="s">
        <v>33</v>
      </c>
      <c r="H30" s="38" t="s">
        <v>34</v>
      </c>
      <c r="I30" s="41" t="s">
        <v>35</v>
      </c>
    </row>
    <row r="31" spans="1:9" x14ac:dyDescent="0.3">
      <c r="A31" s="40">
        <v>0.41666666666666669</v>
      </c>
      <c r="B31" s="36">
        <v>0.45833333333333337</v>
      </c>
      <c r="C31" s="39" t="s">
        <v>33</v>
      </c>
      <c r="D31" s="39" t="s">
        <v>33</v>
      </c>
      <c r="E31" s="39" t="s">
        <v>33</v>
      </c>
      <c r="F31" s="39" t="s">
        <v>33</v>
      </c>
      <c r="G31" s="39" t="s">
        <v>33</v>
      </c>
      <c r="H31" s="38" t="s">
        <v>34</v>
      </c>
      <c r="I31" s="41" t="s">
        <v>35</v>
      </c>
    </row>
    <row r="32" spans="1:9" x14ac:dyDescent="0.3">
      <c r="A32" s="40">
        <v>0.45833333333333337</v>
      </c>
      <c r="B32" s="36">
        <v>0.5</v>
      </c>
      <c r="C32" s="39" t="s">
        <v>33</v>
      </c>
      <c r="D32" s="39" t="s">
        <v>33</v>
      </c>
      <c r="E32" s="39" t="s">
        <v>33</v>
      </c>
      <c r="F32" s="39" t="s">
        <v>33</v>
      </c>
      <c r="G32" s="39" t="s">
        <v>33</v>
      </c>
      <c r="H32" s="38" t="s">
        <v>34</v>
      </c>
      <c r="I32" s="41" t="s">
        <v>35</v>
      </c>
    </row>
    <row r="33" spans="1:9" x14ac:dyDescent="0.3">
      <c r="A33" s="40">
        <v>0.5</v>
      </c>
      <c r="B33" s="36">
        <v>0.54166666666666663</v>
      </c>
      <c r="C33" s="39" t="s">
        <v>33</v>
      </c>
      <c r="D33" s="39" t="s">
        <v>33</v>
      </c>
      <c r="E33" s="39" t="s">
        <v>33</v>
      </c>
      <c r="F33" s="39" t="s">
        <v>33</v>
      </c>
      <c r="G33" s="39" t="s">
        <v>33</v>
      </c>
      <c r="H33" s="38" t="s">
        <v>34</v>
      </c>
      <c r="I33" s="41" t="s">
        <v>35</v>
      </c>
    </row>
    <row r="34" spans="1:9" x14ac:dyDescent="0.3">
      <c r="A34" s="40">
        <v>0.54166666666666663</v>
      </c>
      <c r="B34" s="36">
        <v>0.58333333333333326</v>
      </c>
      <c r="C34" s="39" t="s">
        <v>33</v>
      </c>
      <c r="D34" s="39" t="s">
        <v>33</v>
      </c>
      <c r="E34" s="39" t="s">
        <v>33</v>
      </c>
      <c r="F34" s="39" t="s">
        <v>33</v>
      </c>
      <c r="G34" s="39" t="s">
        <v>33</v>
      </c>
      <c r="H34" s="38" t="s">
        <v>34</v>
      </c>
      <c r="I34" s="41" t="s">
        <v>35</v>
      </c>
    </row>
    <row r="35" spans="1:9" x14ac:dyDescent="0.3">
      <c r="A35" s="40">
        <v>0.58333333333333326</v>
      </c>
      <c r="B35" s="36">
        <v>0.62499999999999989</v>
      </c>
      <c r="C35" s="39" t="s">
        <v>33</v>
      </c>
      <c r="D35" s="39" t="s">
        <v>33</v>
      </c>
      <c r="E35" s="39" t="s">
        <v>33</v>
      </c>
      <c r="F35" s="39" t="s">
        <v>33</v>
      </c>
      <c r="G35" s="39" t="s">
        <v>33</v>
      </c>
      <c r="H35" s="38" t="s">
        <v>34</v>
      </c>
      <c r="I35" s="41" t="s">
        <v>35</v>
      </c>
    </row>
    <row r="36" spans="1:9" x14ac:dyDescent="0.3">
      <c r="A36" s="40">
        <v>0.62499999999999989</v>
      </c>
      <c r="B36" s="36">
        <v>0.66666666666666652</v>
      </c>
      <c r="C36" s="39" t="s">
        <v>33</v>
      </c>
      <c r="D36" s="39" t="s">
        <v>33</v>
      </c>
      <c r="E36" s="39" t="s">
        <v>33</v>
      </c>
      <c r="F36" s="39" t="s">
        <v>33</v>
      </c>
      <c r="G36" s="39" t="s">
        <v>33</v>
      </c>
      <c r="H36" s="38" t="s">
        <v>34</v>
      </c>
      <c r="I36" s="41" t="s">
        <v>35</v>
      </c>
    </row>
    <row r="37" spans="1:9" x14ac:dyDescent="0.3">
      <c r="A37" s="40">
        <v>0.66666666666666652</v>
      </c>
      <c r="B37" s="36">
        <v>0.70833333333333315</v>
      </c>
      <c r="C37" s="39" t="s">
        <v>33</v>
      </c>
      <c r="D37" s="39" t="s">
        <v>33</v>
      </c>
      <c r="E37" s="39" t="s">
        <v>33</v>
      </c>
      <c r="F37" s="39" t="s">
        <v>33</v>
      </c>
      <c r="G37" s="39" t="s">
        <v>33</v>
      </c>
      <c r="H37" s="38" t="s">
        <v>34</v>
      </c>
      <c r="I37" s="41" t="s">
        <v>35</v>
      </c>
    </row>
    <row r="38" spans="1:9" x14ac:dyDescent="0.3">
      <c r="A38" s="40">
        <v>0.70833333333333315</v>
      </c>
      <c r="B38" s="36">
        <v>0.74999999999999978</v>
      </c>
      <c r="C38" s="39" t="s">
        <v>33</v>
      </c>
      <c r="D38" s="39" t="s">
        <v>33</v>
      </c>
      <c r="E38" s="39" t="s">
        <v>33</v>
      </c>
      <c r="F38" s="39" t="s">
        <v>33</v>
      </c>
      <c r="G38" s="39" t="s">
        <v>33</v>
      </c>
      <c r="H38" s="38" t="s">
        <v>34</v>
      </c>
      <c r="I38" s="41" t="s">
        <v>35</v>
      </c>
    </row>
    <row r="39" spans="1:9" x14ac:dyDescent="0.3">
      <c r="A39" s="40">
        <v>0.74999999999999978</v>
      </c>
      <c r="B39" s="36">
        <v>0.79166666666666641</v>
      </c>
      <c r="C39" s="39" t="s">
        <v>33</v>
      </c>
      <c r="D39" s="39" t="s">
        <v>33</v>
      </c>
      <c r="E39" s="39" t="s">
        <v>33</v>
      </c>
      <c r="F39" s="39" t="s">
        <v>33</v>
      </c>
      <c r="G39" s="39" t="s">
        <v>33</v>
      </c>
      <c r="H39" s="38" t="s">
        <v>34</v>
      </c>
      <c r="I39" s="41" t="s">
        <v>35</v>
      </c>
    </row>
    <row r="40" spans="1:9" x14ac:dyDescent="0.3">
      <c r="A40" s="40">
        <v>0.79166666666666641</v>
      </c>
      <c r="B40" s="36">
        <v>0.83333333333333304</v>
      </c>
      <c r="C40" s="38" t="s">
        <v>34</v>
      </c>
      <c r="D40" s="38" t="s">
        <v>34</v>
      </c>
      <c r="E40" s="38" t="s">
        <v>34</v>
      </c>
      <c r="F40" s="38" t="s">
        <v>34</v>
      </c>
      <c r="G40" s="38" t="s">
        <v>34</v>
      </c>
      <c r="H40" s="38" t="s">
        <v>34</v>
      </c>
      <c r="I40" s="41" t="s">
        <v>35</v>
      </c>
    </row>
    <row r="41" spans="1:9" x14ac:dyDescent="0.3">
      <c r="A41" s="40">
        <v>0.83333333333333304</v>
      </c>
      <c r="B41" s="36">
        <v>0.87499999999999967</v>
      </c>
      <c r="C41" s="38" t="s">
        <v>34</v>
      </c>
      <c r="D41" s="38" t="s">
        <v>34</v>
      </c>
      <c r="E41" s="38" t="s">
        <v>34</v>
      </c>
      <c r="F41" s="38" t="s">
        <v>34</v>
      </c>
      <c r="G41" s="38" t="s">
        <v>34</v>
      </c>
      <c r="H41" s="38" t="s">
        <v>34</v>
      </c>
      <c r="I41" s="41" t="s">
        <v>35</v>
      </c>
    </row>
    <row r="42" spans="1:9" x14ac:dyDescent="0.3">
      <c r="A42" s="40">
        <v>0.87499999999999967</v>
      </c>
      <c r="B42" s="36">
        <v>0.9166666666666663</v>
      </c>
      <c r="C42" s="38" t="s">
        <v>34</v>
      </c>
      <c r="D42" s="38" t="s">
        <v>34</v>
      </c>
      <c r="E42" s="38" t="s">
        <v>34</v>
      </c>
      <c r="F42" s="38" t="s">
        <v>34</v>
      </c>
      <c r="G42" s="38" t="s">
        <v>34</v>
      </c>
      <c r="H42" s="38" t="s">
        <v>34</v>
      </c>
      <c r="I42" s="41" t="s">
        <v>35</v>
      </c>
    </row>
    <row r="43" spans="1:9" x14ac:dyDescent="0.3">
      <c r="A43" s="40">
        <v>0.9166666666666663</v>
      </c>
      <c r="B43" s="36">
        <v>0.95833333333333293</v>
      </c>
      <c r="C43" s="38" t="s">
        <v>34</v>
      </c>
      <c r="D43" s="38" t="s">
        <v>34</v>
      </c>
      <c r="E43" s="38" t="s">
        <v>34</v>
      </c>
      <c r="F43" s="38" t="s">
        <v>34</v>
      </c>
      <c r="G43" s="38" t="s">
        <v>34</v>
      </c>
      <c r="H43" s="38" t="s">
        <v>34</v>
      </c>
      <c r="I43" s="41" t="s">
        <v>35</v>
      </c>
    </row>
    <row r="44" spans="1:9" ht="15" thickBot="1" x14ac:dyDescent="0.35">
      <c r="A44" s="42">
        <v>0.95833333333333293</v>
      </c>
      <c r="B44" s="43">
        <v>0.99999999999999956</v>
      </c>
      <c r="C44" s="44" t="s">
        <v>35</v>
      </c>
      <c r="D44" s="44" t="s">
        <v>35</v>
      </c>
      <c r="E44" s="44" t="s">
        <v>35</v>
      </c>
      <c r="F44" s="44" t="s">
        <v>35</v>
      </c>
      <c r="G44" s="44" t="s">
        <v>35</v>
      </c>
      <c r="H44" s="44" t="s">
        <v>35</v>
      </c>
      <c r="I44" s="45" t="s">
        <v>35</v>
      </c>
    </row>
    <row r="60" ht="15.6" customHeight="1" x14ac:dyDescent="0.3"/>
    <row r="61" ht="15.6" customHeight="1" x14ac:dyDescent="0.3"/>
    <row r="62" ht="15.6" customHeight="1" x14ac:dyDescent="0.3"/>
    <row r="63" ht="15.6" customHeight="1" x14ac:dyDescent="0.3"/>
    <row r="64" ht="15.6" customHeight="1" x14ac:dyDescent="0.3"/>
    <row r="65" ht="15.6" customHeight="1" x14ac:dyDescent="0.3"/>
    <row r="66" ht="15.6" customHeight="1" x14ac:dyDescent="0.3"/>
    <row r="67" ht="15.6" customHeight="1" x14ac:dyDescent="0.3"/>
  </sheetData>
  <mergeCells count="11">
    <mergeCell ref="A15:A16"/>
    <mergeCell ref="B15:H15"/>
    <mergeCell ref="B16:H16"/>
    <mergeCell ref="J1:K1"/>
    <mergeCell ref="A7:K7"/>
    <mergeCell ref="A9:K9"/>
    <mergeCell ref="A11:H11"/>
    <mergeCell ref="B12:H12"/>
    <mergeCell ref="A13:A14"/>
    <mergeCell ref="B13:H13"/>
    <mergeCell ref="B14:H14"/>
  </mergeCells>
  <hyperlinks>
    <hyperlink ref="J1:K1" location="SOMMARIO!A1" display="torna al SOMMARIO"/>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8576"/>
  <sheetViews>
    <sheetView showGridLines="0" zoomScale="85" zoomScaleNormal="85" workbookViewId="0">
      <selection activeCell="A8" sqref="A8"/>
    </sheetView>
  </sheetViews>
  <sheetFormatPr defaultColWidth="8.88671875" defaultRowHeight="14.4" x14ac:dyDescent="0.3"/>
  <cols>
    <col min="1" max="1" width="3.109375" style="16" customWidth="1"/>
    <col min="2" max="2" width="20.88671875" style="16" customWidth="1"/>
    <col min="3" max="3" width="15.33203125" style="16" customWidth="1"/>
    <col min="4" max="4" width="2.33203125" style="16" customWidth="1"/>
    <col min="5" max="512" width="9.6640625" style="16" customWidth="1"/>
    <col min="513" max="16384" width="8.88671875" style="16"/>
  </cols>
  <sheetData>
    <row r="1" spans="1:19" ht="16.95" customHeight="1" thickBot="1" x14ac:dyDescent="0.35">
      <c r="A1" s="97"/>
      <c r="B1" s="98"/>
      <c r="C1" s="99"/>
      <c r="D1" s="103"/>
      <c r="E1" s="104"/>
      <c r="F1" s="27"/>
      <c r="Q1" s="161" t="s">
        <v>24</v>
      </c>
      <c r="R1" s="162"/>
    </row>
    <row r="2" spans="1:19" ht="16.95" customHeight="1" thickBot="1" x14ac:dyDescent="0.35">
      <c r="A2" s="100"/>
      <c r="B2" s="101"/>
      <c r="C2" s="102"/>
      <c r="D2" s="105"/>
      <c r="E2" s="104"/>
      <c r="F2" s="27"/>
    </row>
    <row r="3" spans="1:19" ht="4.2" customHeight="1" thickBot="1" x14ac:dyDescent="0.35">
      <c r="A3" s="77"/>
      <c r="B3" s="78"/>
      <c r="C3" s="78"/>
      <c r="D3" s="106"/>
      <c r="E3" s="104"/>
      <c r="F3" s="27"/>
    </row>
    <row r="4" spans="1:19" ht="21" x14ac:dyDescent="0.3">
      <c r="A4" s="54" t="s">
        <v>7</v>
      </c>
      <c r="B4" s="54"/>
      <c r="D4" s="27"/>
      <c r="E4" s="27"/>
      <c r="F4" s="27"/>
    </row>
    <row r="5" spans="1:19" x14ac:dyDescent="0.3">
      <c r="A5" s="17" t="s">
        <v>8</v>
      </c>
      <c r="B5" s="17"/>
    </row>
    <row r="6" spans="1:19" ht="6" customHeight="1" x14ac:dyDescent="0.3"/>
    <row r="7" spans="1:19" ht="22.95" customHeight="1" x14ac:dyDescent="0.3">
      <c r="A7" s="197" t="s">
        <v>80</v>
      </c>
      <c r="B7" s="197"/>
      <c r="C7" s="197"/>
      <c r="D7" s="197"/>
      <c r="E7" s="197"/>
      <c r="F7" s="197"/>
      <c r="G7" s="197"/>
      <c r="H7" s="197"/>
      <c r="I7" s="197"/>
      <c r="J7" s="197"/>
      <c r="K7" s="197"/>
      <c r="L7" s="197"/>
      <c r="M7" s="197"/>
      <c r="N7" s="197"/>
      <c r="O7" s="197"/>
      <c r="P7" s="197"/>
      <c r="Q7" s="197"/>
      <c r="R7" s="198"/>
      <c r="S7" s="18"/>
    </row>
    <row r="8" spans="1:19" ht="8.4" customHeight="1" x14ac:dyDescent="0.3"/>
    <row r="9" spans="1:19" ht="22.95" customHeight="1" x14ac:dyDescent="0.3">
      <c r="A9" s="197" t="str">
        <f>+SOMMARIO!A10</f>
        <v xml:space="preserve">Lotto 1: Valle d’Aosta, Piemonte </v>
      </c>
      <c r="B9" s="197"/>
      <c r="C9" s="197"/>
      <c r="D9" s="197"/>
      <c r="E9" s="197"/>
      <c r="F9" s="197"/>
      <c r="G9" s="197"/>
      <c r="H9" s="197"/>
      <c r="I9" s="197"/>
      <c r="J9" s="197"/>
      <c r="K9" s="197"/>
      <c r="L9" s="197"/>
      <c r="M9" s="197"/>
      <c r="N9" s="197"/>
      <c r="O9" s="197"/>
      <c r="P9" s="197"/>
      <c r="Q9" s="197"/>
      <c r="R9" s="198"/>
      <c r="S9" s="18"/>
    </row>
    <row r="10" spans="1:19" s="27" customFormat="1" ht="9.6" customHeight="1" x14ac:dyDescent="0.3">
      <c r="B10" s="73"/>
      <c r="C10" s="73"/>
      <c r="D10" s="73"/>
      <c r="E10" s="73"/>
      <c r="F10" s="73"/>
      <c r="G10" s="73"/>
      <c r="H10" s="73"/>
      <c r="I10" s="73"/>
      <c r="J10" s="73"/>
      <c r="K10" s="73"/>
      <c r="L10" s="73"/>
      <c r="M10" s="73"/>
      <c r="N10" s="73"/>
      <c r="O10" s="73"/>
      <c r="P10" s="73"/>
      <c r="Q10" s="73"/>
      <c r="R10" s="73"/>
      <c r="S10" s="74"/>
    </row>
    <row r="11" spans="1:19" s="27" customFormat="1" ht="15.6" x14ac:dyDescent="0.3">
      <c r="A11" s="199" t="s">
        <v>71</v>
      </c>
      <c r="B11" s="199"/>
      <c r="C11" s="200" t="s">
        <v>98</v>
      </c>
      <c r="D11" s="201"/>
      <c r="E11" s="87"/>
      <c r="H11" s="73"/>
      <c r="I11" s="73"/>
      <c r="J11" s="73"/>
      <c r="K11" s="73"/>
      <c r="L11" s="73"/>
      <c r="M11" s="73"/>
      <c r="N11" s="73"/>
      <c r="O11" s="73"/>
      <c r="P11" s="73"/>
      <c r="Q11" s="73"/>
      <c r="R11" s="74"/>
    </row>
    <row r="12" spans="1:19" s="27" customFormat="1" ht="15.6" x14ac:dyDescent="0.3">
      <c r="A12" s="199" t="s">
        <v>3</v>
      </c>
      <c r="B12" s="199"/>
      <c r="C12" s="200" t="s">
        <v>70</v>
      </c>
      <c r="D12" s="201"/>
      <c r="E12" s="87"/>
      <c r="F12" s="73"/>
      <c r="G12" s="73"/>
      <c r="H12" s="73"/>
      <c r="I12" s="73"/>
      <c r="J12" s="73"/>
      <c r="K12" s="73"/>
      <c r="L12" s="73"/>
      <c r="M12" s="73"/>
      <c r="N12" s="73"/>
      <c r="O12" s="73"/>
      <c r="P12" s="73"/>
      <c r="Q12" s="73"/>
      <c r="R12" s="74"/>
    </row>
    <row r="13" spans="1:19" s="27" customFormat="1" ht="16.2" thickBot="1" x14ac:dyDescent="0.35">
      <c r="C13" s="73"/>
      <c r="D13" s="87"/>
      <c r="E13" s="87"/>
      <c r="F13" s="73"/>
      <c r="G13" s="73"/>
      <c r="H13" s="73"/>
      <c r="I13" s="73"/>
      <c r="J13" s="73"/>
      <c r="K13" s="73"/>
      <c r="L13" s="73"/>
      <c r="M13" s="73"/>
      <c r="N13" s="73"/>
      <c r="O13" s="73"/>
      <c r="P13" s="73"/>
      <c r="Q13" s="73"/>
      <c r="R13" s="74"/>
    </row>
    <row r="14" spans="1:19" s="27" customFormat="1" ht="15.6" x14ac:dyDescent="0.3">
      <c r="A14" s="193" t="s">
        <v>77</v>
      </c>
      <c r="B14" s="194"/>
      <c r="C14" s="194"/>
      <c r="D14" s="73"/>
      <c r="E14" s="107">
        <v>43405</v>
      </c>
      <c r="F14" s="107">
        <v>43435</v>
      </c>
      <c r="G14" s="107">
        <v>43466</v>
      </c>
      <c r="H14" s="107">
        <v>43497</v>
      </c>
      <c r="I14" s="107">
        <v>43525</v>
      </c>
    </row>
    <row r="15" spans="1:19" s="27" customFormat="1" ht="15.6" x14ac:dyDescent="0.25">
      <c r="A15" s="81"/>
      <c r="B15" s="82" t="s">
        <v>72</v>
      </c>
      <c r="C15" s="83" t="s">
        <v>79</v>
      </c>
      <c r="D15" s="73"/>
      <c r="E15" s="88" t="s">
        <v>78</v>
      </c>
      <c r="F15" s="88" t="s">
        <v>78</v>
      </c>
      <c r="G15" s="88" t="s">
        <v>78</v>
      </c>
      <c r="H15" s="88" t="s">
        <v>78</v>
      </c>
      <c r="I15" s="88" t="s">
        <v>78</v>
      </c>
      <c r="K15" s="104"/>
      <c r="L15" s="104"/>
      <c r="M15" s="104"/>
      <c r="N15" s="104"/>
      <c r="O15" s="104"/>
    </row>
    <row r="16" spans="1:19" s="27" customFormat="1" ht="34.200000000000003" customHeight="1" x14ac:dyDescent="0.3">
      <c r="A16" s="86" t="s">
        <v>73</v>
      </c>
      <c r="B16" s="79" t="s">
        <v>74</v>
      </c>
      <c r="C16" s="80">
        <v>1.49</v>
      </c>
      <c r="D16" s="73"/>
      <c r="E16" s="89">
        <f>+$C$16+'PUNIndex e PUN per fascia'!$J$22</f>
        <v>68.069999999999993</v>
      </c>
      <c r="F16" s="89">
        <f>+$C$16+'PUNIndex e PUN per fascia'!$J$23</f>
        <v>66.64</v>
      </c>
      <c r="G16" s="89">
        <f>+$C$16+'PUNIndex e PUN per fascia'!$J$24</f>
        <v>69.14</v>
      </c>
      <c r="H16" s="89">
        <f>+$C$16+'PUNIndex e PUN per fascia'!$J$25</f>
        <v>59.160000000000004</v>
      </c>
      <c r="I16" s="89">
        <f>+$C$16+'PUNIndex e PUN per fascia'!$J$26</f>
        <v>54.370000000000005</v>
      </c>
      <c r="J16" s="130"/>
      <c r="K16" s="59"/>
      <c r="L16" s="131"/>
      <c r="M16" s="131"/>
      <c r="N16" s="131"/>
      <c r="O16" s="130"/>
      <c r="P16" s="130"/>
      <c r="Q16" s="122"/>
    </row>
    <row r="17" spans="1:19" s="27" customFormat="1" ht="25.2" customHeight="1" x14ac:dyDescent="0.3">
      <c r="A17" s="195" t="s">
        <v>75</v>
      </c>
      <c r="B17" s="93" t="s">
        <v>33</v>
      </c>
      <c r="C17" s="116">
        <v>1.49</v>
      </c>
      <c r="D17" s="73"/>
      <c r="E17" s="119">
        <f>+$C$17+'PUNIndex e PUN per fascia'!$K$22</f>
        <v>78.009999999999991</v>
      </c>
      <c r="F17" s="119">
        <f>+$C$17+'PUNIndex e PUN per fascia'!$K$23</f>
        <v>76.14</v>
      </c>
      <c r="G17" s="119">
        <f>+$C$17+'PUNIndex e PUN per fascia'!$K$24</f>
        <v>78.13</v>
      </c>
      <c r="H17" s="119">
        <f>+$C$17+'PUNIndex e PUN per fascia'!$K$25</f>
        <v>63.28</v>
      </c>
      <c r="I17" s="119">
        <f>+$C$17+'PUNIndex e PUN per fascia'!$K$26</f>
        <v>57.1</v>
      </c>
      <c r="J17" s="130"/>
      <c r="K17" s="59"/>
      <c r="L17" s="131"/>
      <c r="M17" s="131"/>
      <c r="N17" s="131"/>
      <c r="O17" s="130"/>
      <c r="P17" s="130"/>
      <c r="Q17" s="122"/>
    </row>
    <row r="18" spans="1:19" s="27" customFormat="1" ht="25.2" customHeight="1" x14ac:dyDescent="0.3">
      <c r="A18" s="196"/>
      <c r="B18" s="75" t="s">
        <v>34</v>
      </c>
      <c r="C18" s="117">
        <v>1.49</v>
      </c>
      <c r="D18" s="73"/>
      <c r="E18" s="120">
        <f>+$C$18+'PUNIndex e PUN per fascia'!$L$22</f>
        <v>71.209999999999994</v>
      </c>
      <c r="F18" s="120">
        <f>+$C$18+'PUNIndex e PUN per fascia'!$L$23</f>
        <v>71.13</v>
      </c>
      <c r="G18" s="120">
        <f>+$C$18+'PUNIndex e PUN per fascia'!$L$24</f>
        <v>73.97</v>
      </c>
      <c r="H18" s="120">
        <f>+$C$18+'PUNIndex e PUN per fascia'!$L$25</f>
        <v>65.14</v>
      </c>
      <c r="I18" s="120">
        <f>+$C$18+'PUNIndex e PUN per fascia'!$L$26</f>
        <v>59.300000000000004</v>
      </c>
      <c r="J18" s="130"/>
      <c r="K18" s="59"/>
      <c r="L18" s="131"/>
      <c r="M18" s="131"/>
      <c r="N18" s="131"/>
      <c r="O18" s="130"/>
      <c r="P18" s="130"/>
      <c r="Q18" s="122"/>
    </row>
    <row r="19" spans="1:19" s="27" customFormat="1" ht="25.2" customHeight="1" thickBot="1" x14ac:dyDescent="0.35">
      <c r="A19" s="196"/>
      <c r="B19" s="95" t="s">
        <v>35</v>
      </c>
      <c r="C19" s="118">
        <v>1.49</v>
      </c>
      <c r="D19" s="73"/>
      <c r="E19" s="121">
        <f>+$C$19+'PUNIndex e PUN per fascia'!$M$22</f>
        <v>59.24</v>
      </c>
      <c r="F19" s="121">
        <f>+$C$19+'PUNIndex e PUN per fascia'!$M$23</f>
        <v>59.47</v>
      </c>
      <c r="G19" s="121">
        <f>+$C$19+'PUNIndex e PUN per fascia'!$M$24</f>
        <v>59.95</v>
      </c>
      <c r="H19" s="121">
        <f>+$C$19+'PUNIndex e PUN per fascia'!$M$25</f>
        <v>52.6</v>
      </c>
      <c r="I19" s="121">
        <f>+$C$19+'PUNIndex e PUN per fascia'!$M$26</f>
        <v>49.64</v>
      </c>
      <c r="J19" s="130"/>
      <c r="K19" s="59"/>
      <c r="L19" s="131"/>
      <c r="M19" s="131"/>
      <c r="N19" s="131"/>
      <c r="O19" s="130"/>
      <c r="P19" s="130"/>
      <c r="Q19" s="122"/>
    </row>
    <row r="20" spans="1:19" s="27" customFormat="1" ht="15.6" x14ac:dyDescent="0.3">
      <c r="A20" s="85" t="s">
        <v>131</v>
      </c>
      <c r="B20" s="84"/>
      <c r="C20" s="84"/>
      <c r="D20" s="84"/>
      <c r="E20" s="84"/>
      <c r="F20" s="84"/>
      <c r="G20" s="84"/>
      <c r="H20" s="84"/>
      <c r="I20" s="84"/>
      <c r="J20" s="73"/>
      <c r="K20" s="73"/>
      <c r="L20" s="73"/>
      <c r="M20" s="73"/>
      <c r="N20" s="73"/>
      <c r="O20" s="73"/>
      <c r="P20" s="73"/>
      <c r="Q20" s="73"/>
      <c r="R20" s="74"/>
    </row>
    <row r="21" spans="1:19" s="27" customFormat="1" ht="15.6" x14ac:dyDescent="0.3">
      <c r="B21" s="73"/>
      <c r="C21" s="73"/>
      <c r="D21" s="73"/>
      <c r="E21" s="73"/>
      <c r="F21" s="73"/>
      <c r="G21" s="73"/>
      <c r="H21" s="73"/>
      <c r="I21" s="73"/>
      <c r="J21" s="73"/>
      <c r="K21" s="73"/>
      <c r="L21" s="73"/>
      <c r="M21" s="73"/>
      <c r="N21" s="73"/>
      <c r="O21" s="73"/>
      <c r="P21" s="73"/>
      <c r="Q21" s="73"/>
      <c r="R21" s="73"/>
      <c r="S21" s="74"/>
    </row>
    <row r="22" spans="1:19" ht="15.6" customHeight="1" x14ac:dyDescent="0.3"/>
    <row r="23" spans="1:19" ht="15.6" customHeight="1" x14ac:dyDescent="0.3"/>
    <row r="24" spans="1:19" ht="15.6" customHeight="1" x14ac:dyDescent="0.3"/>
    <row r="25" spans="1:19" ht="15.6" customHeight="1" x14ac:dyDescent="0.3"/>
    <row r="26" spans="1:19" ht="15.6" customHeight="1" x14ac:dyDescent="0.3"/>
    <row r="27" spans="1:19" ht="15.6" customHeight="1" x14ac:dyDescent="0.3"/>
    <row r="1048576" spans="9:9" x14ac:dyDescent="0.3">
      <c r="I1048576" s="130"/>
    </row>
  </sheetData>
  <mergeCells count="9">
    <mergeCell ref="A14:C14"/>
    <mergeCell ref="A17:A19"/>
    <mergeCell ref="Q1:R1"/>
    <mergeCell ref="A7:R7"/>
    <mergeCell ref="A9:R9"/>
    <mergeCell ref="A11:B11"/>
    <mergeCell ref="C11:D11"/>
    <mergeCell ref="A12:B12"/>
    <mergeCell ref="C12:D12"/>
  </mergeCells>
  <hyperlinks>
    <hyperlink ref="Q1:R1" location="SOMMARIO!A1" display="torna al SOMMARIO"/>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8576"/>
  <sheetViews>
    <sheetView showGridLines="0" zoomScale="85" zoomScaleNormal="85" workbookViewId="0">
      <selection activeCell="A8" sqref="A8"/>
    </sheetView>
  </sheetViews>
  <sheetFormatPr defaultColWidth="8.88671875" defaultRowHeight="14.4" x14ac:dyDescent="0.3"/>
  <cols>
    <col min="1" max="1" width="3.109375" style="16" customWidth="1"/>
    <col min="2" max="2" width="20.88671875" style="16" customWidth="1"/>
    <col min="3" max="3" width="15.33203125" style="16" customWidth="1"/>
    <col min="4" max="4" width="2.33203125" style="16" customWidth="1"/>
    <col min="5" max="512" width="9.6640625" style="16" customWidth="1"/>
    <col min="513" max="16384" width="8.88671875" style="16"/>
  </cols>
  <sheetData>
    <row r="1" spans="1:19" ht="16.95" customHeight="1" thickBot="1" x14ac:dyDescent="0.35">
      <c r="A1" s="97"/>
      <c r="B1" s="98"/>
      <c r="C1" s="99"/>
      <c r="D1" s="103"/>
      <c r="E1" s="104"/>
      <c r="F1" s="27"/>
      <c r="Q1" s="161" t="s">
        <v>24</v>
      </c>
      <c r="R1" s="162"/>
    </row>
    <row r="2" spans="1:19" ht="16.95" customHeight="1" thickBot="1" x14ac:dyDescent="0.35">
      <c r="A2" s="100"/>
      <c r="B2" s="101"/>
      <c r="C2" s="102"/>
      <c r="D2" s="105"/>
      <c r="E2" s="104"/>
      <c r="F2" s="27"/>
    </row>
    <row r="3" spans="1:19" ht="4.2" customHeight="1" thickBot="1" x14ac:dyDescent="0.35">
      <c r="A3" s="77"/>
      <c r="B3" s="78"/>
      <c r="C3" s="78"/>
      <c r="D3" s="106"/>
      <c r="E3" s="104"/>
      <c r="F3" s="27"/>
    </row>
    <row r="4" spans="1:19" ht="21" x14ac:dyDescent="0.3">
      <c r="A4" s="54" t="s">
        <v>7</v>
      </c>
      <c r="B4" s="54"/>
      <c r="D4" s="27"/>
      <c r="E4" s="27"/>
      <c r="F4" s="27"/>
    </row>
    <row r="5" spans="1:19" x14ac:dyDescent="0.3">
      <c r="A5" s="17" t="s">
        <v>8</v>
      </c>
      <c r="B5" s="17"/>
    </row>
    <row r="6" spans="1:19" ht="6" customHeight="1" x14ac:dyDescent="0.3"/>
    <row r="7" spans="1:19" ht="22.95" customHeight="1" x14ac:dyDescent="0.3">
      <c r="A7" s="197" t="s">
        <v>80</v>
      </c>
      <c r="B7" s="197"/>
      <c r="C7" s="197"/>
      <c r="D7" s="197"/>
      <c r="E7" s="197"/>
      <c r="F7" s="197"/>
      <c r="G7" s="197"/>
      <c r="H7" s="197"/>
      <c r="I7" s="197"/>
      <c r="J7" s="197"/>
      <c r="K7" s="197"/>
      <c r="L7" s="197"/>
      <c r="M7" s="197"/>
      <c r="N7" s="197"/>
      <c r="O7" s="197"/>
      <c r="P7" s="197"/>
      <c r="Q7" s="197"/>
      <c r="R7" s="198"/>
      <c r="S7" s="18"/>
    </row>
    <row r="8" spans="1:19" ht="8.4" customHeight="1" x14ac:dyDescent="0.3"/>
    <row r="9" spans="1:19" ht="22.95" customHeight="1" x14ac:dyDescent="0.3">
      <c r="A9" s="197" t="str">
        <f>+SOMMARIO!A11</f>
        <v xml:space="preserve">Lotto 2: Province di Milano e Lodi </v>
      </c>
      <c r="B9" s="197"/>
      <c r="C9" s="197"/>
      <c r="D9" s="197"/>
      <c r="E9" s="197"/>
      <c r="F9" s="197"/>
      <c r="G9" s="197"/>
      <c r="H9" s="197"/>
      <c r="I9" s="197"/>
      <c r="J9" s="197"/>
      <c r="K9" s="197"/>
      <c r="L9" s="197"/>
      <c r="M9" s="197"/>
      <c r="N9" s="197"/>
      <c r="O9" s="197"/>
      <c r="P9" s="197"/>
      <c r="Q9" s="197"/>
      <c r="R9" s="198"/>
      <c r="S9" s="18"/>
    </row>
    <row r="10" spans="1:19" s="27" customFormat="1" ht="9.6" customHeight="1" x14ac:dyDescent="0.3">
      <c r="B10" s="73"/>
      <c r="C10" s="73"/>
      <c r="D10" s="73"/>
      <c r="E10" s="73"/>
      <c r="F10" s="73"/>
      <c r="G10" s="73"/>
      <c r="H10" s="73"/>
      <c r="I10" s="73"/>
      <c r="J10" s="73"/>
      <c r="K10" s="73"/>
      <c r="L10" s="73"/>
      <c r="M10" s="73"/>
      <c r="N10" s="73"/>
      <c r="O10" s="73"/>
      <c r="P10" s="73"/>
      <c r="Q10" s="73"/>
      <c r="R10" s="73"/>
      <c r="S10" s="74"/>
    </row>
    <row r="11" spans="1:19" s="27" customFormat="1" ht="15.6" x14ac:dyDescent="0.3">
      <c r="A11" s="199" t="s">
        <v>71</v>
      </c>
      <c r="B11" s="199"/>
      <c r="C11" s="200" t="s">
        <v>132</v>
      </c>
      <c r="D11" s="201"/>
      <c r="E11" s="87"/>
      <c r="H11" s="73"/>
      <c r="I11" s="73"/>
      <c r="J11" s="73"/>
      <c r="K11" s="73"/>
      <c r="L11" s="73"/>
      <c r="M11" s="73"/>
      <c r="N11" s="73"/>
      <c r="O11" s="73"/>
      <c r="P11" s="73"/>
      <c r="Q11" s="73"/>
      <c r="R11" s="74"/>
    </row>
    <row r="12" spans="1:19" s="27" customFormat="1" ht="15.6" x14ac:dyDescent="0.3">
      <c r="A12" s="199" t="s">
        <v>3</v>
      </c>
      <c r="B12" s="199"/>
      <c r="C12" s="200" t="s">
        <v>82</v>
      </c>
      <c r="D12" s="201"/>
      <c r="E12" s="87"/>
      <c r="F12" s="73"/>
      <c r="G12" s="73"/>
      <c r="H12" s="73"/>
      <c r="I12" s="73"/>
      <c r="J12" s="73"/>
      <c r="K12" s="73"/>
      <c r="L12" s="73"/>
      <c r="M12" s="73"/>
      <c r="N12" s="73"/>
      <c r="O12" s="73"/>
      <c r="P12" s="73"/>
      <c r="Q12" s="73"/>
      <c r="R12" s="74"/>
    </row>
    <row r="13" spans="1:19" s="27" customFormat="1" ht="16.2" thickBot="1" x14ac:dyDescent="0.35">
      <c r="C13" s="73"/>
      <c r="D13" s="87"/>
      <c r="E13" s="87"/>
      <c r="F13" s="73"/>
      <c r="G13" s="73"/>
      <c r="H13" s="73"/>
      <c r="I13" s="73"/>
      <c r="J13" s="73"/>
      <c r="K13" s="73"/>
      <c r="L13" s="73"/>
      <c r="M13" s="73"/>
      <c r="N13" s="73"/>
      <c r="O13" s="73"/>
      <c r="P13" s="73"/>
      <c r="Q13" s="73"/>
      <c r="R13" s="74"/>
    </row>
    <row r="14" spans="1:19" s="27" customFormat="1" ht="15.6" x14ac:dyDescent="0.3">
      <c r="A14" s="193" t="s">
        <v>77</v>
      </c>
      <c r="B14" s="194"/>
      <c r="C14" s="194"/>
      <c r="D14" s="73"/>
      <c r="E14" s="107">
        <v>43405</v>
      </c>
      <c r="F14" s="107">
        <v>43435</v>
      </c>
      <c r="G14" s="107">
        <v>43466</v>
      </c>
      <c r="H14" s="107">
        <v>43497</v>
      </c>
      <c r="I14" s="107">
        <v>43525</v>
      </c>
    </row>
    <row r="15" spans="1:19" s="27" customFormat="1" ht="15.6" x14ac:dyDescent="0.25">
      <c r="A15" s="81"/>
      <c r="B15" s="82" t="s">
        <v>72</v>
      </c>
      <c r="C15" s="83" t="s">
        <v>79</v>
      </c>
      <c r="D15" s="73"/>
      <c r="E15" s="88" t="s">
        <v>78</v>
      </c>
      <c r="F15" s="88" t="s">
        <v>78</v>
      </c>
      <c r="G15" s="88" t="s">
        <v>78</v>
      </c>
      <c r="H15" s="88" t="s">
        <v>78</v>
      </c>
      <c r="I15" s="88" t="s">
        <v>78</v>
      </c>
    </row>
    <row r="16" spans="1:19" s="27" customFormat="1" ht="34.200000000000003" customHeight="1" x14ac:dyDescent="0.3">
      <c r="A16" s="86" t="s">
        <v>73</v>
      </c>
      <c r="B16" s="79" t="s">
        <v>74</v>
      </c>
      <c r="C16" s="80">
        <v>0.93</v>
      </c>
      <c r="D16" s="73"/>
      <c r="E16" s="89">
        <f>+$C$16+'PUNIndex e PUN per fascia'!$J$22</f>
        <v>67.510000000000005</v>
      </c>
      <c r="F16" s="89">
        <f>+$C$16+'PUNIndex e PUN per fascia'!$J$23</f>
        <v>66.080000000000013</v>
      </c>
      <c r="G16" s="89">
        <f>+$C$16+'PUNIndex e PUN per fascia'!$J$24</f>
        <v>68.580000000000013</v>
      </c>
      <c r="H16" s="89">
        <f>+$C$16+'PUNIndex e PUN per fascia'!$J$25</f>
        <v>58.6</v>
      </c>
      <c r="I16" s="89">
        <f>+$C$16+'PUNIndex e PUN per fascia'!$J$26</f>
        <v>53.81</v>
      </c>
      <c r="J16" s="128"/>
      <c r="K16" s="128"/>
      <c r="L16" s="130"/>
      <c r="M16" s="130"/>
      <c r="N16" s="130"/>
      <c r="O16" s="59"/>
      <c r="P16" s="59"/>
    </row>
    <row r="17" spans="1:19" s="27" customFormat="1" ht="25.2" customHeight="1" x14ac:dyDescent="0.3">
      <c r="A17" s="195" t="s">
        <v>75</v>
      </c>
      <c r="B17" s="93" t="s">
        <v>33</v>
      </c>
      <c r="C17" s="94">
        <v>11.57</v>
      </c>
      <c r="D17" s="73"/>
      <c r="E17" s="91">
        <f>+$C$17+'PUNIndex e PUN per fascia'!$K$22</f>
        <v>88.09</v>
      </c>
      <c r="F17" s="91">
        <f>+$C$17+'PUNIndex e PUN per fascia'!$K$23</f>
        <v>86.22</v>
      </c>
      <c r="G17" s="91">
        <f>+$C$17+'PUNIndex e PUN per fascia'!$K$24</f>
        <v>88.210000000000008</v>
      </c>
      <c r="H17" s="91">
        <f>+$C$17+'PUNIndex e PUN per fascia'!$K$25</f>
        <v>73.36</v>
      </c>
      <c r="I17" s="91">
        <f>+$C$17+'PUNIndex e PUN per fascia'!$K$26</f>
        <v>67.180000000000007</v>
      </c>
      <c r="J17" s="128"/>
      <c r="K17" s="129"/>
      <c r="L17" s="130"/>
      <c r="M17" s="130"/>
      <c r="N17" s="130"/>
      <c r="O17" s="59"/>
      <c r="P17" s="59"/>
    </row>
    <row r="18" spans="1:19" s="27" customFormat="1" ht="25.2" customHeight="1" x14ac:dyDescent="0.3">
      <c r="A18" s="196"/>
      <c r="B18" s="75" t="s">
        <v>34</v>
      </c>
      <c r="C18" s="76">
        <v>0.56999999999999995</v>
      </c>
      <c r="D18" s="73"/>
      <c r="E18" s="90">
        <f>+$C$18+'PUNIndex e PUN per fascia'!$L$22</f>
        <v>70.289999999999992</v>
      </c>
      <c r="F18" s="90">
        <f>+$C$18+'PUNIndex e PUN per fascia'!$L$23</f>
        <v>70.209999999999994</v>
      </c>
      <c r="G18" s="90">
        <f>+$C$18+'PUNIndex e PUN per fascia'!$L$24</f>
        <v>73.05</v>
      </c>
      <c r="H18" s="90">
        <f>+$C$18+'PUNIndex e PUN per fascia'!$L$25</f>
        <v>64.22</v>
      </c>
      <c r="I18" s="90">
        <f>+$C$18+'PUNIndex e PUN per fascia'!$L$26</f>
        <v>58.38</v>
      </c>
      <c r="J18" s="128"/>
      <c r="K18" s="129"/>
      <c r="L18" s="130"/>
      <c r="M18" s="130"/>
      <c r="N18" s="130"/>
      <c r="O18" s="59"/>
      <c r="P18" s="59"/>
    </row>
    <row r="19" spans="1:19" s="27" customFormat="1" ht="25.2" customHeight="1" thickBot="1" x14ac:dyDescent="0.35">
      <c r="A19" s="196"/>
      <c r="B19" s="95" t="s">
        <v>35</v>
      </c>
      <c r="C19" s="96">
        <v>-8.43</v>
      </c>
      <c r="D19" s="73"/>
      <c r="E19" s="92">
        <f>+$C$19+'PUNIndex e PUN per fascia'!$M$22</f>
        <v>49.32</v>
      </c>
      <c r="F19" s="92">
        <f>+$C$19+'PUNIndex e PUN per fascia'!$M$23</f>
        <v>49.55</v>
      </c>
      <c r="G19" s="92">
        <f>+$C$19+'PUNIndex e PUN per fascia'!$M$24</f>
        <v>50.03</v>
      </c>
      <c r="H19" s="92">
        <f>+$C$19+'PUNIndex e PUN per fascia'!$M$25</f>
        <v>42.68</v>
      </c>
      <c r="I19" s="92">
        <f>+$C$19+'PUNIndex e PUN per fascia'!$M$26</f>
        <v>39.72</v>
      </c>
      <c r="J19" s="128"/>
      <c r="K19" s="129"/>
      <c r="L19" s="130"/>
      <c r="M19" s="130"/>
      <c r="N19" s="130"/>
      <c r="O19" s="59"/>
      <c r="P19" s="59"/>
    </row>
    <row r="20" spans="1:19" s="27" customFormat="1" ht="15.6" x14ac:dyDescent="0.3">
      <c r="A20" s="85" t="s">
        <v>131</v>
      </c>
      <c r="B20" s="84"/>
      <c r="C20" s="84"/>
      <c r="D20" s="84"/>
      <c r="E20" s="84"/>
      <c r="F20" s="84"/>
      <c r="G20" s="84"/>
      <c r="H20" s="84"/>
      <c r="I20" s="84"/>
      <c r="J20" s="73"/>
      <c r="K20" s="73"/>
      <c r="L20" s="73"/>
      <c r="M20" s="73"/>
      <c r="N20" s="73"/>
      <c r="O20" s="73"/>
      <c r="P20" s="73"/>
      <c r="Q20" s="73"/>
      <c r="R20" s="74"/>
    </row>
    <row r="21" spans="1:19" s="27" customFormat="1" ht="15.6" x14ac:dyDescent="0.3">
      <c r="B21" s="73"/>
      <c r="C21" s="73"/>
      <c r="D21" s="73"/>
      <c r="E21" s="73"/>
      <c r="F21" s="73"/>
      <c r="G21" s="73"/>
      <c r="H21" s="73"/>
      <c r="I21" s="73"/>
      <c r="J21" s="73"/>
      <c r="K21" s="73"/>
      <c r="L21" s="73"/>
      <c r="M21" s="73"/>
      <c r="N21" s="73"/>
      <c r="O21" s="73"/>
      <c r="P21" s="73"/>
      <c r="Q21" s="73"/>
      <c r="R21" s="73"/>
      <c r="S21" s="74"/>
    </row>
    <row r="22" spans="1:19" ht="15.6" customHeight="1" x14ac:dyDescent="0.3"/>
    <row r="23" spans="1:19" ht="15.6" customHeight="1" x14ac:dyDescent="0.3"/>
    <row r="24" spans="1:19" ht="15.6" customHeight="1" x14ac:dyDescent="0.3"/>
    <row r="25" spans="1:19" ht="15.6" customHeight="1" x14ac:dyDescent="0.3"/>
    <row r="26" spans="1:19" ht="15.6" customHeight="1" x14ac:dyDescent="0.3"/>
    <row r="27" spans="1:19" ht="15.6" customHeight="1" x14ac:dyDescent="0.3"/>
    <row r="1048576" spans="9:9" x14ac:dyDescent="0.3">
      <c r="I1048576" s="128"/>
    </row>
  </sheetData>
  <mergeCells count="9">
    <mergeCell ref="A14:C14"/>
    <mergeCell ref="A17:A19"/>
    <mergeCell ref="Q1:R1"/>
    <mergeCell ref="A7:R7"/>
    <mergeCell ref="A9:R9"/>
    <mergeCell ref="A11:B11"/>
    <mergeCell ref="C11:D11"/>
    <mergeCell ref="A12:B12"/>
    <mergeCell ref="C12:D12"/>
  </mergeCells>
  <hyperlinks>
    <hyperlink ref="Q1:R1" location="SOMMARIO!A1" display="torna al SOMMARIO"/>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8576"/>
  <sheetViews>
    <sheetView showGridLines="0" zoomScale="85" zoomScaleNormal="85" workbookViewId="0">
      <selection activeCell="A8" sqref="A8"/>
    </sheetView>
  </sheetViews>
  <sheetFormatPr defaultColWidth="8.88671875" defaultRowHeight="14.4" x14ac:dyDescent="0.3"/>
  <cols>
    <col min="1" max="1" width="3.109375" style="16" customWidth="1"/>
    <col min="2" max="2" width="20.88671875" style="16" customWidth="1"/>
    <col min="3" max="3" width="15.33203125" style="16" customWidth="1"/>
    <col min="4" max="4" width="2.33203125" style="16" customWidth="1"/>
    <col min="5" max="512" width="9.6640625" style="16" customWidth="1"/>
    <col min="513" max="16384" width="8.88671875" style="16"/>
  </cols>
  <sheetData>
    <row r="1" spans="1:19" ht="16.95" customHeight="1" thickBot="1" x14ac:dyDescent="0.35">
      <c r="A1" s="97"/>
      <c r="B1" s="98"/>
      <c r="C1" s="99"/>
      <c r="D1" s="103"/>
      <c r="E1" s="104"/>
      <c r="F1" s="27"/>
      <c r="Q1" s="161" t="s">
        <v>24</v>
      </c>
      <c r="R1" s="162"/>
    </row>
    <row r="2" spans="1:19" ht="16.95" customHeight="1" thickBot="1" x14ac:dyDescent="0.35">
      <c r="A2" s="100"/>
      <c r="B2" s="101"/>
      <c r="C2" s="102"/>
      <c r="D2" s="105"/>
      <c r="E2" s="104"/>
      <c r="F2" s="27"/>
    </row>
    <row r="3" spans="1:19" ht="4.2" customHeight="1" thickBot="1" x14ac:dyDescent="0.35">
      <c r="A3" s="77"/>
      <c r="B3" s="78"/>
      <c r="C3" s="78"/>
      <c r="D3" s="106"/>
      <c r="E3" s="104"/>
      <c r="F3" s="27"/>
    </row>
    <row r="4" spans="1:19" ht="21" x14ac:dyDescent="0.3">
      <c r="A4" s="54" t="s">
        <v>7</v>
      </c>
      <c r="B4" s="54"/>
      <c r="D4" s="27"/>
      <c r="E4" s="27"/>
      <c r="F4" s="27"/>
    </row>
    <row r="5" spans="1:19" x14ac:dyDescent="0.3">
      <c r="A5" s="17" t="s">
        <v>8</v>
      </c>
      <c r="B5" s="17"/>
    </row>
    <row r="6" spans="1:19" ht="6" customHeight="1" x14ac:dyDescent="0.3"/>
    <row r="7" spans="1:19" ht="22.95" customHeight="1" x14ac:dyDescent="0.3">
      <c r="A7" s="197" t="s">
        <v>80</v>
      </c>
      <c r="B7" s="197"/>
      <c r="C7" s="197"/>
      <c r="D7" s="197"/>
      <c r="E7" s="197"/>
      <c r="F7" s="197"/>
      <c r="G7" s="197"/>
      <c r="H7" s="197"/>
      <c r="I7" s="197"/>
      <c r="J7" s="197"/>
      <c r="K7" s="197"/>
      <c r="L7" s="197"/>
      <c r="M7" s="197"/>
      <c r="N7" s="197"/>
      <c r="O7" s="197"/>
      <c r="P7" s="197"/>
      <c r="Q7" s="197"/>
      <c r="R7" s="198"/>
      <c r="S7" s="18"/>
    </row>
    <row r="8" spans="1:19" ht="8.4" customHeight="1" x14ac:dyDescent="0.3"/>
    <row r="9" spans="1:19" ht="22.95" customHeight="1" x14ac:dyDescent="0.3">
      <c r="A9" s="197" t="str">
        <f>+SOMMARIO!A12</f>
        <v xml:space="preserve">Lotto 3: Lombardia escluse le Province di Milano e Lodi                             </v>
      </c>
      <c r="B9" s="197"/>
      <c r="C9" s="197"/>
      <c r="D9" s="197"/>
      <c r="E9" s="197"/>
      <c r="F9" s="197"/>
      <c r="G9" s="197"/>
      <c r="H9" s="197"/>
      <c r="I9" s="197"/>
      <c r="J9" s="197"/>
      <c r="K9" s="197"/>
      <c r="L9" s="197"/>
      <c r="M9" s="197"/>
      <c r="N9" s="197"/>
      <c r="O9" s="197"/>
      <c r="P9" s="197"/>
      <c r="Q9" s="197"/>
      <c r="R9" s="198"/>
      <c r="S9" s="18"/>
    </row>
    <row r="10" spans="1:19" s="27" customFormat="1" ht="9.6" customHeight="1" x14ac:dyDescent="0.3">
      <c r="B10" s="73"/>
      <c r="C10" s="73"/>
      <c r="D10" s="73"/>
      <c r="E10" s="73"/>
      <c r="F10" s="73"/>
      <c r="G10" s="73"/>
      <c r="H10" s="73"/>
      <c r="I10" s="73"/>
      <c r="J10" s="73"/>
      <c r="K10" s="73"/>
      <c r="L10" s="73"/>
      <c r="M10" s="73"/>
      <c r="N10" s="73"/>
      <c r="O10" s="73"/>
      <c r="P10" s="73"/>
      <c r="Q10" s="73"/>
      <c r="R10" s="73"/>
      <c r="S10" s="74"/>
    </row>
    <row r="11" spans="1:19" s="27" customFormat="1" ht="15.6" x14ac:dyDescent="0.3">
      <c r="A11" s="199" t="s">
        <v>71</v>
      </c>
      <c r="B11" s="199"/>
      <c r="C11" s="200" t="s">
        <v>133</v>
      </c>
      <c r="D11" s="201"/>
      <c r="E11" s="87"/>
      <c r="H11" s="73"/>
      <c r="I11" s="73"/>
      <c r="J11" s="73"/>
      <c r="K11" s="73"/>
      <c r="L11" s="73"/>
      <c r="M11" s="73"/>
      <c r="N11" s="73"/>
      <c r="O11" s="73"/>
      <c r="P11" s="73"/>
      <c r="Q11" s="73"/>
      <c r="R11" s="74"/>
    </row>
    <row r="12" spans="1:19" s="27" customFormat="1" ht="15.6" x14ac:dyDescent="0.3">
      <c r="A12" s="199" t="s">
        <v>3</v>
      </c>
      <c r="B12" s="199"/>
      <c r="C12" s="200" t="s">
        <v>82</v>
      </c>
      <c r="D12" s="201"/>
      <c r="E12" s="87"/>
      <c r="F12" s="73"/>
      <c r="G12" s="73"/>
      <c r="H12" s="73"/>
      <c r="I12" s="73"/>
      <c r="J12" s="73"/>
      <c r="K12" s="73"/>
      <c r="L12" s="73"/>
      <c r="M12" s="73"/>
      <c r="N12" s="73"/>
      <c r="O12" s="73"/>
      <c r="P12" s="73"/>
      <c r="Q12" s="73"/>
      <c r="R12" s="74"/>
    </row>
    <row r="13" spans="1:19" s="27" customFormat="1" ht="16.2" thickBot="1" x14ac:dyDescent="0.35">
      <c r="C13" s="73"/>
      <c r="D13" s="87"/>
      <c r="E13" s="87"/>
      <c r="F13" s="73"/>
      <c r="G13" s="73"/>
      <c r="H13" s="73"/>
      <c r="I13" s="73"/>
      <c r="J13" s="73"/>
      <c r="K13" s="73"/>
      <c r="L13" s="73"/>
      <c r="M13" s="73"/>
      <c r="N13" s="73"/>
      <c r="O13" s="73"/>
      <c r="P13" s="73"/>
      <c r="Q13" s="73"/>
      <c r="R13" s="74"/>
    </row>
    <row r="14" spans="1:19" s="27" customFormat="1" ht="15.6" x14ac:dyDescent="0.3">
      <c r="A14" s="193" t="s">
        <v>77</v>
      </c>
      <c r="B14" s="194"/>
      <c r="C14" s="194"/>
      <c r="D14" s="73"/>
      <c r="E14" s="107">
        <v>43405</v>
      </c>
      <c r="F14" s="107">
        <v>43435</v>
      </c>
      <c r="G14" s="107">
        <v>43466</v>
      </c>
      <c r="H14" s="107">
        <v>43497</v>
      </c>
      <c r="I14" s="107">
        <v>43525</v>
      </c>
    </row>
    <row r="15" spans="1:19" s="27" customFormat="1" ht="15.6" x14ac:dyDescent="0.25">
      <c r="A15" s="81"/>
      <c r="B15" s="82" t="s">
        <v>72</v>
      </c>
      <c r="C15" s="83" t="s">
        <v>79</v>
      </c>
      <c r="D15" s="73"/>
      <c r="E15" s="88" t="s">
        <v>78</v>
      </c>
      <c r="F15" s="88" t="s">
        <v>78</v>
      </c>
      <c r="G15" s="88" t="s">
        <v>78</v>
      </c>
      <c r="H15" s="88" t="s">
        <v>78</v>
      </c>
      <c r="I15" s="88" t="s">
        <v>78</v>
      </c>
    </row>
    <row r="16" spans="1:19" s="27" customFormat="1" ht="34.200000000000003" customHeight="1" x14ac:dyDescent="0.3">
      <c r="A16" s="86" t="s">
        <v>73</v>
      </c>
      <c r="B16" s="79" t="s">
        <v>74</v>
      </c>
      <c r="C16" s="80">
        <v>1.39</v>
      </c>
      <c r="D16" s="73"/>
      <c r="E16" s="89">
        <f>+$C$16+'PUNIndex e PUN per fascia'!$J$22</f>
        <v>67.97</v>
      </c>
      <c r="F16" s="89">
        <f>+$C$16+'PUNIndex e PUN per fascia'!$J$23</f>
        <v>66.540000000000006</v>
      </c>
      <c r="G16" s="89">
        <f>+$C$16+'PUNIndex e PUN per fascia'!$J$24</f>
        <v>69.040000000000006</v>
      </c>
      <c r="H16" s="89">
        <f>+$C$16+'PUNIndex e PUN per fascia'!$J$25</f>
        <v>59.06</v>
      </c>
      <c r="I16" s="89">
        <f>+$C$16+'PUNIndex e PUN per fascia'!$J$26</f>
        <v>54.27</v>
      </c>
      <c r="J16" s="128"/>
      <c r="K16" s="128"/>
      <c r="L16" s="130"/>
      <c r="M16" s="130"/>
      <c r="N16" s="130"/>
      <c r="O16" s="59"/>
      <c r="P16" s="59"/>
    </row>
    <row r="17" spans="1:19" s="27" customFormat="1" ht="25.2" customHeight="1" x14ac:dyDescent="0.3">
      <c r="A17" s="195" t="s">
        <v>75</v>
      </c>
      <c r="B17" s="93" t="s">
        <v>33</v>
      </c>
      <c r="C17" s="94">
        <v>9.15</v>
      </c>
      <c r="D17" s="73"/>
      <c r="E17" s="91">
        <f>+$C$17+'PUNIndex e PUN per fascia'!$K$22</f>
        <v>85.67</v>
      </c>
      <c r="F17" s="91">
        <f>+$C$17+'PUNIndex e PUN per fascia'!$K$23</f>
        <v>83.800000000000011</v>
      </c>
      <c r="G17" s="91">
        <f>+$C$17+'PUNIndex e PUN per fascia'!$K$24</f>
        <v>85.79</v>
      </c>
      <c r="H17" s="91">
        <f>+$C$17+'PUNIndex e PUN per fascia'!$K$25</f>
        <v>70.94</v>
      </c>
      <c r="I17" s="91">
        <f>+$C$17+'PUNIndex e PUN per fascia'!$K$26</f>
        <v>64.760000000000005</v>
      </c>
      <c r="J17" s="128"/>
      <c r="K17" s="129"/>
      <c r="L17" s="130"/>
      <c r="M17" s="130"/>
      <c r="N17" s="130"/>
      <c r="O17" s="59"/>
      <c r="P17" s="59"/>
    </row>
    <row r="18" spans="1:19" s="27" customFormat="1" ht="25.2" customHeight="1" x14ac:dyDescent="0.3">
      <c r="A18" s="196"/>
      <c r="B18" s="75" t="s">
        <v>34</v>
      </c>
      <c r="C18" s="76">
        <v>0.15</v>
      </c>
      <c r="D18" s="73"/>
      <c r="E18" s="90">
        <f>+$C$18+'PUNIndex e PUN per fascia'!$L$22</f>
        <v>69.87</v>
      </c>
      <c r="F18" s="90">
        <f>+$C$18+'PUNIndex e PUN per fascia'!$L$23</f>
        <v>69.790000000000006</v>
      </c>
      <c r="G18" s="90">
        <f>+$C$18+'PUNIndex e PUN per fascia'!$L$24</f>
        <v>72.63000000000001</v>
      </c>
      <c r="H18" s="90">
        <f>+$C$18+'PUNIndex e PUN per fascia'!$L$25</f>
        <v>63.8</v>
      </c>
      <c r="I18" s="90">
        <f>+$C$18+'PUNIndex e PUN per fascia'!$L$26</f>
        <v>57.96</v>
      </c>
      <c r="J18" s="128"/>
      <c r="K18" s="129"/>
      <c r="L18" s="130"/>
      <c r="M18" s="130"/>
      <c r="N18" s="130"/>
      <c r="O18" s="59"/>
      <c r="P18" s="59"/>
    </row>
    <row r="19" spans="1:19" s="27" customFormat="1" ht="25.2" customHeight="1" thickBot="1" x14ac:dyDescent="0.35">
      <c r="A19" s="196"/>
      <c r="B19" s="95" t="s">
        <v>35</v>
      </c>
      <c r="C19" s="96">
        <v>-4.8499999999999996</v>
      </c>
      <c r="D19" s="73"/>
      <c r="E19" s="92">
        <f>+$C$19+'PUNIndex e PUN per fascia'!$M$22</f>
        <v>52.9</v>
      </c>
      <c r="F19" s="92">
        <f>+$C$19+'PUNIndex e PUN per fascia'!$M$23</f>
        <v>53.129999999999995</v>
      </c>
      <c r="G19" s="92">
        <f>+$C$19+'PUNIndex e PUN per fascia'!$M$24</f>
        <v>53.61</v>
      </c>
      <c r="H19" s="92">
        <f>+$C$19+'PUNIndex e PUN per fascia'!$M$25</f>
        <v>46.26</v>
      </c>
      <c r="I19" s="92">
        <f>+$C$19+'PUNIndex e PUN per fascia'!$M$26</f>
        <v>43.3</v>
      </c>
      <c r="J19" s="128"/>
      <c r="K19" s="129"/>
      <c r="L19" s="130"/>
      <c r="M19" s="130"/>
      <c r="N19" s="130"/>
      <c r="O19" s="59"/>
      <c r="P19" s="59"/>
    </row>
    <row r="20" spans="1:19" s="27" customFormat="1" ht="15.6" x14ac:dyDescent="0.3">
      <c r="A20" s="85" t="s">
        <v>134</v>
      </c>
      <c r="B20" s="84"/>
      <c r="C20" s="84"/>
      <c r="D20" s="84"/>
      <c r="E20" s="84"/>
      <c r="F20" s="84"/>
      <c r="G20" s="84"/>
      <c r="H20" s="84"/>
      <c r="I20" s="84"/>
      <c r="J20" s="73"/>
      <c r="K20" s="73"/>
      <c r="L20" s="73"/>
      <c r="M20" s="73"/>
      <c r="N20" s="73"/>
      <c r="O20" s="73"/>
      <c r="P20" s="73"/>
      <c r="Q20" s="73"/>
      <c r="R20" s="74"/>
    </row>
    <row r="21" spans="1:19" s="27" customFormat="1" ht="15.6" x14ac:dyDescent="0.3">
      <c r="B21" s="73"/>
      <c r="C21" s="73"/>
      <c r="D21" s="73"/>
      <c r="E21" s="73"/>
      <c r="F21" s="73"/>
      <c r="G21" s="73"/>
      <c r="H21" s="73"/>
      <c r="I21" s="73"/>
      <c r="J21" s="73"/>
      <c r="K21" s="73"/>
      <c r="L21" s="73"/>
      <c r="M21" s="73"/>
      <c r="N21" s="73"/>
      <c r="O21" s="73"/>
      <c r="P21" s="73"/>
      <c r="Q21" s="73"/>
      <c r="R21" s="73"/>
      <c r="S21" s="74"/>
    </row>
    <row r="22" spans="1:19" ht="15.6" customHeight="1" x14ac:dyDescent="0.3"/>
    <row r="23" spans="1:19" ht="15.6" customHeight="1" x14ac:dyDescent="0.3"/>
    <row r="24" spans="1:19" ht="15.6" customHeight="1" x14ac:dyDescent="0.3"/>
    <row r="25" spans="1:19" ht="15.6" customHeight="1" x14ac:dyDescent="0.3"/>
    <row r="26" spans="1:19" ht="15.6" customHeight="1" x14ac:dyDescent="0.3"/>
    <row r="27" spans="1:19" ht="15.6" customHeight="1" x14ac:dyDescent="0.3"/>
    <row r="1048576" spans="9:9" x14ac:dyDescent="0.3">
      <c r="I1048576" s="128"/>
    </row>
  </sheetData>
  <mergeCells count="9">
    <mergeCell ref="A14:C14"/>
    <mergeCell ref="A17:A19"/>
    <mergeCell ref="Q1:R1"/>
    <mergeCell ref="A7:R7"/>
    <mergeCell ref="A9:R9"/>
    <mergeCell ref="A11:B11"/>
    <mergeCell ref="C11:D11"/>
    <mergeCell ref="A12:B12"/>
    <mergeCell ref="C12:D12"/>
  </mergeCells>
  <hyperlinks>
    <hyperlink ref="Q1:R1" location="SOMMARIO!A1" display="torna al SOMMARIO"/>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8576"/>
  <sheetViews>
    <sheetView showGridLines="0" zoomScale="85" zoomScaleNormal="85" workbookViewId="0">
      <selection activeCell="A8" sqref="A8"/>
    </sheetView>
  </sheetViews>
  <sheetFormatPr defaultColWidth="8.88671875" defaultRowHeight="14.4" x14ac:dyDescent="0.3"/>
  <cols>
    <col min="1" max="1" width="3.109375" style="16" customWidth="1"/>
    <col min="2" max="2" width="20.88671875" style="16" customWidth="1"/>
    <col min="3" max="3" width="15.33203125" style="16" customWidth="1"/>
    <col min="4" max="4" width="2.33203125" style="16" customWidth="1"/>
    <col min="5" max="512" width="9.6640625" style="16" customWidth="1"/>
    <col min="513" max="16384" width="8.88671875" style="16"/>
  </cols>
  <sheetData>
    <row r="1" spans="1:19" ht="16.95" customHeight="1" thickBot="1" x14ac:dyDescent="0.35">
      <c r="A1" s="97"/>
      <c r="B1" s="98"/>
      <c r="C1" s="99"/>
      <c r="D1" s="103"/>
      <c r="E1" s="104"/>
      <c r="F1" s="27"/>
      <c r="Q1" s="161" t="s">
        <v>24</v>
      </c>
      <c r="R1" s="162"/>
    </row>
    <row r="2" spans="1:19" ht="16.95" customHeight="1" thickBot="1" x14ac:dyDescent="0.35">
      <c r="A2" s="100"/>
      <c r="B2" s="101"/>
      <c r="C2" s="102"/>
      <c r="D2" s="105"/>
      <c r="E2" s="104"/>
      <c r="F2" s="27"/>
    </row>
    <row r="3" spans="1:19" ht="4.2" customHeight="1" thickBot="1" x14ac:dyDescent="0.35">
      <c r="A3" s="77"/>
      <c r="B3" s="78"/>
      <c r="C3" s="78"/>
      <c r="D3" s="106"/>
      <c r="E3" s="104"/>
      <c r="F3" s="27"/>
    </row>
    <row r="4" spans="1:19" ht="21" x14ac:dyDescent="0.3">
      <c r="A4" s="54" t="s">
        <v>7</v>
      </c>
      <c r="B4" s="54"/>
      <c r="D4" s="27"/>
      <c r="E4" s="27"/>
      <c r="F4" s="27"/>
    </row>
    <row r="5" spans="1:19" x14ac:dyDescent="0.3">
      <c r="A5" s="17" t="s">
        <v>8</v>
      </c>
      <c r="B5" s="17"/>
    </row>
    <row r="6" spans="1:19" ht="6" customHeight="1" x14ac:dyDescent="0.3"/>
    <row r="7" spans="1:19" ht="22.95" customHeight="1" x14ac:dyDescent="0.3">
      <c r="A7" s="197" t="s">
        <v>80</v>
      </c>
      <c r="B7" s="197"/>
      <c r="C7" s="197"/>
      <c r="D7" s="197"/>
      <c r="E7" s="197"/>
      <c r="F7" s="197"/>
      <c r="G7" s="197"/>
      <c r="H7" s="197"/>
      <c r="I7" s="197"/>
      <c r="J7" s="197"/>
      <c r="K7" s="197"/>
      <c r="L7" s="197"/>
      <c r="M7" s="197"/>
      <c r="N7" s="197"/>
      <c r="O7" s="197"/>
      <c r="P7" s="197"/>
      <c r="Q7" s="197"/>
      <c r="R7" s="198"/>
      <c r="S7" s="18"/>
    </row>
    <row r="8" spans="1:19" ht="8.4" customHeight="1" x14ac:dyDescent="0.3"/>
    <row r="9" spans="1:19" ht="22.95" customHeight="1" x14ac:dyDescent="0.3">
      <c r="A9" s="197" t="str">
        <f>+SOMMARIO!A13</f>
        <v>Lotto 4: Trentino Alto Adige, Friuli Venezia Giulia</v>
      </c>
      <c r="B9" s="197"/>
      <c r="C9" s="197"/>
      <c r="D9" s="197"/>
      <c r="E9" s="197"/>
      <c r="F9" s="197"/>
      <c r="G9" s="197"/>
      <c r="H9" s="197"/>
      <c r="I9" s="197"/>
      <c r="J9" s="197"/>
      <c r="K9" s="197"/>
      <c r="L9" s="197"/>
      <c r="M9" s="197"/>
      <c r="N9" s="197"/>
      <c r="O9" s="197"/>
      <c r="P9" s="197"/>
      <c r="Q9" s="197"/>
      <c r="R9" s="198"/>
      <c r="S9" s="18"/>
    </row>
    <row r="10" spans="1:19" s="27" customFormat="1" ht="9.6" customHeight="1" x14ac:dyDescent="0.3">
      <c r="B10" s="73"/>
      <c r="C10" s="73"/>
      <c r="D10" s="73"/>
      <c r="E10" s="73"/>
      <c r="F10" s="73"/>
      <c r="G10" s="73"/>
      <c r="H10" s="73"/>
      <c r="I10" s="73"/>
      <c r="J10" s="73"/>
      <c r="K10" s="73"/>
      <c r="L10" s="73"/>
      <c r="M10" s="73"/>
      <c r="N10" s="73"/>
      <c r="O10" s="73"/>
      <c r="P10" s="73"/>
      <c r="Q10" s="73"/>
      <c r="R10" s="73"/>
      <c r="S10" s="74"/>
    </row>
    <row r="11" spans="1:19" s="27" customFormat="1" ht="15.6" x14ac:dyDescent="0.3">
      <c r="A11" s="199" t="s">
        <v>71</v>
      </c>
      <c r="B11" s="199"/>
      <c r="C11" s="200" t="s">
        <v>98</v>
      </c>
      <c r="D11" s="201"/>
      <c r="E11" s="87"/>
      <c r="H11" s="73"/>
      <c r="I11" s="73"/>
      <c r="J11" s="73"/>
      <c r="K11" s="73"/>
      <c r="L11" s="73"/>
      <c r="M11" s="73"/>
      <c r="N11" s="73"/>
      <c r="O11" s="73"/>
      <c r="P11" s="73"/>
      <c r="Q11" s="73"/>
      <c r="R11" s="74"/>
    </row>
    <row r="12" spans="1:19" s="27" customFormat="1" ht="15.6" x14ac:dyDescent="0.3">
      <c r="A12" s="199" t="s">
        <v>3</v>
      </c>
      <c r="B12" s="199"/>
      <c r="C12" s="200" t="s">
        <v>70</v>
      </c>
      <c r="D12" s="201"/>
      <c r="E12" s="87"/>
      <c r="F12" s="73"/>
      <c r="G12" s="73"/>
      <c r="H12" s="73"/>
      <c r="I12" s="73"/>
      <c r="J12" s="73"/>
      <c r="K12" s="73"/>
      <c r="L12" s="73"/>
      <c r="M12" s="73"/>
      <c r="N12" s="73"/>
      <c r="O12" s="73"/>
      <c r="P12" s="73"/>
      <c r="Q12" s="73"/>
      <c r="R12" s="74"/>
    </row>
    <row r="13" spans="1:19" s="27" customFormat="1" ht="16.2" thickBot="1" x14ac:dyDescent="0.35">
      <c r="C13" s="73"/>
      <c r="D13" s="87"/>
      <c r="E13" s="87"/>
      <c r="F13" s="73"/>
      <c r="G13" s="73"/>
      <c r="H13" s="73"/>
      <c r="I13" s="73"/>
      <c r="J13" s="73"/>
      <c r="K13" s="73"/>
      <c r="L13" s="73"/>
      <c r="M13" s="73"/>
      <c r="N13" s="73"/>
      <c r="O13" s="73"/>
      <c r="P13" s="73"/>
      <c r="Q13" s="73"/>
      <c r="R13" s="74"/>
    </row>
    <row r="14" spans="1:19" s="27" customFormat="1" ht="15.6" x14ac:dyDescent="0.3">
      <c r="A14" s="193" t="s">
        <v>77</v>
      </c>
      <c r="B14" s="194"/>
      <c r="C14" s="194"/>
      <c r="D14" s="73"/>
      <c r="E14" s="107">
        <v>43405</v>
      </c>
      <c r="F14" s="107">
        <v>43435</v>
      </c>
      <c r="G14" s="107">
        <v>43466</v>
      </c>
      <c r="H14" s="107">
        <v>43497</v>
      </c>
      <c r="I14" s="107">
        <v>43525</v>
      </c>
    </row>
    <row r="15" spans="1:19" s="27" customFormat="1" ht="15.6" x14ac:dyDescent="0.25">
      <c r="A15" s="81"/>
      <c r="B15" s="82" t="s">
        <v>72</v>
      </c>
      <c r="C15" s="83" t="s">
        <v>79</v>
      </c>
      <c r="D15" s="73"/>
      <c r="E15" s="88" t="s">
        <v>78</v>
      </c>
      <c r="F15" s="88" t="s">
        <v>78</v>
      </c>
      <c r="G15" s="88" t="s">
        <v>78</v>
      </c>
      <c r="H15" s="88" t="s">
        <v>78</v>
      </c>
      <c r="I15" s="88" t="s">
        <v>78</v>
      </c>
      <c r="K15" s="104"/>
      <c r="L15" s="104"/>
      <c r="M15" s="104"/>
      <c r="N15" s="104"/>
      <c r="O15" s="104"/>
    </row>
    <row r="16" spans="1:19" s="27" customFormat="1" ht="34.200000000000003" customHeight="1" x14ac:dyDescent="0.3">
      <c r="A16" s="86" t="s">
        <v>73</v>
      </c>
      <c r="B16" s="79" t="s">
        <v>74</v>
      </c>
      <c r="C16" s="80">
        <v>1.6</v>
      </c>
      <c r="D16" s="73"/>
      <c r="E16" s="89">
        <f>+$C$16+'PUNIndex e PUN per fascia'!$J$22</f>
        <v>68.179999999999993</v>
      </c>
      <c r="F16" s="89">
        <f>+$C$16+'PUNIndex e PUN per fascia'!$J$23</f>
        <v>66.75</v>
      </c>
      <c r="G16" s="89">
        <f>+$C$16+'PUNIndex e PUN per fascia'!$J$24</f>
        <v>69.25</v>
      </c>
      <c r="H16" s="89">
        <f>+$C$16+'PUNIndex e PUN per fascia'!$J$25</f>
        <v>59.27</v>
      </c>
      <c r="I16" s="89">
        <f>+$C$16+'PUNIndex e PUN per fascia'!$J$26</f>
        <v>54.480000000000004</v>
      </c>
      <c r="J16" s="128"/>
      <c r="K16" s="128"/>
      <c r="L16" s="131"/>
      <c r="M16" s="131"/>
      <c r="N16" s="131"/>
      <c r="O16" s="130"/>
      <c r="P16" s="130"/>
      <c r="Q16" s="122"/>
    </row>
    <row r="17" spans="1:19" s="27" customFormat="1" ht="25.2" customHeight="1" x14ac:dyDescent="0.3">
      <c r="A17" s="195" t="s">
        <v>75</v>
      </c>
      <c r="B17" s="93" t="s">
        <v>33</v>
      </c>
      <c r="C17" s="116">
        <v>1.6</v>
      </c>
      <c r="D17" s="73"/>
      <c r="E17" s="119">
        <f>+$C$17+'PUNIndex e PUN per fascia'!$K$22</f>
        <v>78.11999999999999</v>
      </c>
      <c r="F17" s="119">
        <f>+$C$17+'PUNIndex e PUN per fascia'!$K$23</f>
        <v>76.25</v>
      </c>
      <c r="G17" s="119">
        <f>+$C$17+'PUNIndex e PUN per fascia'!$K$24</f>
        <v>78.239999999999995</v>
      </c>
      <c r="H17" s="119">
        <f>+$C$17+'PUNIndex e PUN per fascia'!$K$25</f>
        <v>63.39</v>
      </c>
      <c r="I17" s="119">
        <f>+$C$17+'PUNIndex e PUN per fascia'!$K$26</f>
        <v>57.21</v>
      </c>
      <c r="J17" s="128"/>
      <c r="K17" s="128"/>
      <c r="L17" s="131"/>
      <c r="M17" s="131"/>
      <c r="N17" s="131"/>
      <c r="O17" s="130"/>
      <c r="P17" s="130"/>
      <c r="Q17" s="122"/>
    </row>
    <row r="18" spans="1:19" s="27" customFormat="1" ht="25.2" customHeight="1" x14ac:dyDescent="0.3">
      <c r="A18" s="196"/>
      <c r="B18" s="75" t="s">
        <v>34</v>
      </c>
      <c r="C18" s="117">
        <v>1.6</v>
      </c>
      <c r="D18" s="73"/>
      <c r="E18" s="120">
        <f>+$C$18+'PUNIndex e PUN per fascia'!$L$22</f>
        <v>71.319999999999993</v>
      </c>
      <c r="F18" s="120">
        <f>+$C$18+'PUNIndex e PUN per fascia'!$L$23</f>
        <v>71.239999999999995</v>
      </c>
      <c r="G18" s="120">
        <f>+$C$18+'PUNIndex e PUN per fascia'!$L$24</f>
        <v>74.08</v>
      </c>
      <c r="H18" s="120">
        <f>+$C$18+'PUNIndex e PUN per fascia'!$L$25</f>
        <v>65.25</v>
      </c>
      <c r="I18" s="120">
        <f>+$C$18+'PUNIndex e PUN per fascia'!$L$26</f>
        <v>59.410000000000004</v>
      </c>
      <c r="J18" s="128"/>
      <c r="K18" s="128"/>
      <c r="L18" s="131"/>
      <c r="M18" s="131"/>
      <c r="N18" s="131"/>
      <c r="O18" s="130"/>
      <c r="P18" s="130"/>
      <c r="Q18" s="122"/>
    </row>
    <row r="19" spans="1:19" s="27" customFormat="1" ht="25.2" customHeight="1" thickBot="1" x14ac:dyDescent="0.35">
      <c r="A19" s="196"/>
      <c r="B19" s="95" t="s">
        <v>35</v>
      </c>
      <c r="C19" s="118">
        <v>1.6</v>
      </c>
      <c r="D19" s="73"/>
      <c r="E19" s="121">
        <f>+$C$19+'PUNIndex e PUN per fascia'!$M$22</f>
        <v>59.35</v>
      </c>
      <c r="F19" s="121">
        <f>+$C$19+'PUNIndex e PUN per fascia'!$M$23</f>
        <v>59.58</v>
      </c>
      <c r="G19" s="121">
        <f>+$C$19+'PUNIndex e PUN per fascia'!$M$24</f>
        <v>60.06</v>
      </c>
      <c r="H19" s="121">
        <f>+$C$19+'PUNIndex e PUN per fascia'!$M$25</f>
        <v>52.71</v>
      </c>
      <c r="I19" s="121">
        <f>+$C$19+'PUNIndex e PUN per fascia'!$M$26</f>
        <v>49.75</v>
      </c>
      <c r="J19" s="128"/>
      <c r="K19" s="128"/>
      <c r="L19" s="131"/>
      <c r="M19" s="131"/>
      <c r="N19" s="131"/>
      <c r="O19" s="130"/>
      <c r="P19" s="130"/>
      <c r="Q19" s="122"/>
    </row>
    <row r="20" spans="1:19" s="27" customFormat="1" ht="15.6" x14ac:dyDescent="0.3">
      <c r="A20" s="85" t="s">
        <v>109</v>
      </c>
      <c r="B20" s="84"/>
      <c r="C20" s="84"/>
      <c r="D20" s="84"/>
      <c r="E20" s="84"/>
      <c r="F20" s="84"/>
      <c r="G20" s="84"/>
      <c r="H20" s="84"/>
      <c r="I20" s="84"/>
      <c r="J20" s="73"/>
      <c r="K20" s="73"/>
      <c r="L20" s="73"/>
      <c r="M20" s="73"/>
      <c r="N20" s="73"/>
      <c r="O20" s="73"/>
      <c r="P20" s="73"/>
      <c r="Q20" s="73"/>
      <c r="R20" s="74"/>
    </row>
    <row r="21" spans="1:19" s="27" customFormat="1" ht="15.6" x14ac:dyDescent="0.3">
      <c r="B21" s="73"/>
      <c r="C21" s="73"/>
      <c r="D21" s="73"/>
      <c r="E21" s="73"/>
      <c r="F21" s="73"/>
      <c r="G21" s="73"/>
      <c r="H21" s="73"/>
      <c r="I21" s="73"/>
      <c r="J21" s="73"/>
      <c r="K21" s="73"/>
      <c r="L21" s="73"/>
      <c r="M21" s="73"/>
      <c r="N21" s="73"/>
      <c r="O21" s="73"/>
      <c r="P21" s="73"/>
      <c r="Q21" s="73"/>
      <c r="R21" s="73"/>
      <c r="S21" s="74"/>
    </row>
    <row r="22" spans="1:19" ht="15.6" customHeight="1" x14ac:dyDescent="0.3"/>
    <row r="23" spans="1:19" ht="15.6" customHeight="1" x14ac:dyDescent="0.3"/>
    <row r="24" spans="1:19" ht="15.6" customHeight="1" x14ac:dyDescent="0.3"/>
    <row r="25" spans="1:19" ht="15.6" customHeight="1" x14ac:dyDescent="0.3"/>
    <row r="26" spans="1:19" ht="15.6" customHeight="1" x14ac:dyDescent="0.3"/>
    <row r="27" spans="1:19" ht="15.6" customHeight="1" x14ac:dyDescent="0.3"/>
    <row r="1048576" spans="9:9" x14ac:dyDescent="0.3">
      <c r="I1048576" s="128"/>
    </row>
  </sheetData>
  <mergeCells count="9">
    <mergeCell ref="A14:C14"/>
    <mergeCell ref="A17:A19"/>
    <mergeCell ref="Q1:R1"/>
    <mergeCell ref="A7:R7"/>
    <mergeCell ref="A9:R9"/>
    <mergeCell ref="A11:B11"/>
    <mergeCell ref="C11:D11"/>
    <mergeCell ref="A12:B12"/>
    <mergeCell ref="C12:D12"/>
  </mergeCells>
  <hyperlinks>
    <hyperlink ref="Q1:R1" location="SOMMARIO!A1" display="torna al SOMMARIO"/>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22</vt:i4>
      </vt:variant>
    </vt:vector>
  </HeadingPairs>
  <TitlesOfParts>
    <vt:vector size="22" baseType="lpstr">
      <vt:lpstr>SOMMARIO</vt:lpstr>
      <vt:lpstr>OPZIONE VERDE</vt:lpstr>
      <vt:lpstr>BASI D'ASTA e PERDITE DI RETE</vt:lpstr>
      <vt:lpstr>PUNIndex e PUN per fascia</vt:lpstr>
      <vt:lpstr>FASCE ORARIE</vt:lpstr>
      <vt:lpstr>Lotto 1</vt:lpstr>
      <vt:lpstr>Lotto 2</vt:lpstr>
      <vt:lpstr>Lotto 3</vt:lpstr>
      <vt:lpstr>Lotto 4</vt:lpstr>
      <vt:lpstr>Lotto 5</vt:lpstr>
      <vt:lpstr>Lotto 6</vt:lpstr>
      <vt:lpstr>Lotto 7</vt:lpstr>
      <vt:lpstr>Lotto 8</vt:lpstr>
      <vt:lpstr>Lotto 9</vt:lpstr>
      <vt:lpstr>Lotto 10</vt:lpstr>
      <vt:lpstr>Lotto 11</vt:lpstr>
      <vt:lpstr>Lotto12</vt:lpstr>
      <vt:lpstr>Lotto13</vt:lpstr>
      <vt:lpstr>Lotto14</vt:lpstr>
      <vt:lpstr>Lotto15</vt:lpstr>
      <vt:lpstr>Lotto16</vt:lpstr>
      <vt:lpstr>Lotto17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2018-04-20T07:49:07Z</cp:lastPrinted>
  <dcterms:created xsi:type="dcterms:W3CDTF">2018-04-19T13:03:19Z</dcterms:created>
  <dcterms:modified xsi:type="dcterms:W3CDTF">2019-04-08T09:18:48Z</dcterms:modified>
</cp:coreProperties>
</file>